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共有\画像_財政課\00財政係\財政課係（現在進行形）\13.各種調査表関係\R7調査\R7.9.4済　令和５年度財政状況資料集の作成等について（依頼）\"/>
    </mc:Choice>
  </mc:AlternateContent>
  <xr:revisionPtr revIDLastSave="0" documentId="13_ncr:1_{67B15F8B-D238-485C-908F-39ED5E188B3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BE34" i="10"/>
  <c r="C34" i="10"/>
  <c r="U34" i="10" l="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BW34" i="10" l="1"/>
  <c r="BW35" i="10" s="1"/>
  <c r="BW36" i="10" s="1"/>
  <c r="BW37" i="10" s="1"/>
  <c r="BW38" i="10" s="1"/>
  <c r="BW39" i="10" s="1"/>
  <c r="BW40" i="10" s="1"/>
  <c r="BW41" i="10" s="1"/>
  <c r="CO34" i="10" l="1"/>
</calcChain>
</file>

<file path=xl/sharedStrings.xml><?xml version="1.0" encoding="utf-8"?>
<sst xmlns="http://schemas.openxmlformats.org/spreadsheetml/2006/main" count="1175" uniqueCount="576">
  <si>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</si>
  <si>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</si>
  <si>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</si>
  <si>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</si>
  <si>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</si>
  <si>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</si>
  <si>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</si>
  <si>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</si>
  <si>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</si>
  <si>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</si>
  <si>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</si>
  <si>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</si>
  <si>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</si>
  <si>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</si>
  <si>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</si>
  <si>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</si>
  <si>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</si>
  <si>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</si>
  <si>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</si>
  <si>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</si>
  <si>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</si>
  <si>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</si>
  <si>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</si>
  <si>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</si>
  <si>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</si>
  <si>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</si>
  <si>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</si>
  <si>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</si>
  <si>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</si>
  <si>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</si>
  <si>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</si>
  <si>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</si>
  <si>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</si>
  <si>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</si>
  <si>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</si>
  <si>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</si>
  <si>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</si>
  <si>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</si>
  <si>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</si>
  <si>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</si>
  <si>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</si>
  <si>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</si>
  <si>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</si>
  <si>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</si>
  <si>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</si>
  <si>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</si>
  <si>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</si>
  <si>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</si>
  <si>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</si>
  <si>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</si>
  <si>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</si>
  <si>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</si>
  <si>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</si>
  <si>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</si>
  <si>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</si>
  <si>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</si>
  <si>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</si>
  <si>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</si>
  <si>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</si>
  <si>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</si>
  <si>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</si>
  <si>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</si>
  <si>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</si>
  <si>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</si>
  <si>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</si>
  <si>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</si>
  <si>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</si>
  <si>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</si>
  <si>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</si>
  <si>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</si>
  <si>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</si>
  <si>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</si>
  <si>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</si>
  <si>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</si>
  <si>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</si>
  <si>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</si>
  <si>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</si>
  <si>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</si>
  <si>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</si>
  <si>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</si>
  <si>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</si>
  <si>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</si>
  <si>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</si>
  <si>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</si>
  <si>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</si>
  <si>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</si>
  <si>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</si>
  <si>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</si>
  <si>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</si>
  <si>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</si>
  <si>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</si>
  <si>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</si>
  <si>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</si>
  <si>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</si>
  <si>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</si>
  <si>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</si>
  <si>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</si>
  <si>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</si>
  <si>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</si>
  <si>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</si>
  <si>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</si>
  <si>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</si>
  <si>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</si>
  <si>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</si>
  <si>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</si>
  <si>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</si>
  <si>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</si>
  <si>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</si>
  <si>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</si>
  <si>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</si>
  <si>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</si>
  <si>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</si>
  <si>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</si>
  <si>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</si>
  <si>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</si>
  <si>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</si>
  <si>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</si>
  <si>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</si>
  <si>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</si>
  <si>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</si>
  <si>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</si>
  <si>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</si>
  <si>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</si>
  <si>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</si>
  <si>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</si>
  <si>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</si>
  <si>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</si>
  <si>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</si>
  <si>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</si>
  <si>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</si>
  <si>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</si>
  <si>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</si>
  <si>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</si>
  <si>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</si>
  <si>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</si>
  <si>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</si>
  <si>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</si>
  <si>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</si>
  <si>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</si>
  <si>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</si>
  <si>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</si>
  <si>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</si>
  <si>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</si>
  <si>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</si>
  <si>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</si>
  <si>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</si>
  <si>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</si>
  <si>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</si>
  <si>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</si>
  <si>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</si>
  <si>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</si>
  <si>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</si>
  <si>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</si>
  <si>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</si>
  <si>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</si>
  <si>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</si>
  <si>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</si>
  <si>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</si>
  <si>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</si>
  <si>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</si>
  <si>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</si>
  <si>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</si>
  <si>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</si>
  <si>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</si>
  <si>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</si>
  <si>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</si>
  <si>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</si>
  <si>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</si>
  <si>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</si>
  <si>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</si>
  <si>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</si>
  <si>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</si>
  <si>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</si>
  <si>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</si>
  <si>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</si>
  <si>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</si>
  <si>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</si>
  <si>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</si>
  <si>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</si>
  <si>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</si>
  <si>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</si>
  <si>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</si>
  <si>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</si>
  <si>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</si>
  <si>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</si>
  <si>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</si>
  <si>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</si>
  <si>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</si>
  <si>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</si>
  <si>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</si>
  <si>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</si>
  <si>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</si>
  <si>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</si>
  <si>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</si>
  <si>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</si>
  <si>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</si>
  <si>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</si>
  <si>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</si>
  <si>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</si>
  <si>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</si>
  <si>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</si>
  <si>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</si>
  <si>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</si>
  <si>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宮崎県新富町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</si>
  <si>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</si>
  <si>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</si>
  <si>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</si>
  <si>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</si>
  <si>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</si>
  <si>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</si>
  <si>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</si>
  <si>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</si>
  <si>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</si>
  <si>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</si>
  <si>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</si>
  <si>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</si>
  <si>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</si>
  <si>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</si>
  <si>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</si>
  <si>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</si>
  <si>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</si>
  <si>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</si>
  <si>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</si>
  <si>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</si>
  <si>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</si>
  <si>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</si>
  <si>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</si>
  <si>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</si>
  <si>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</si>
  <si>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</si>
  <si>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</si>
  <si>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</si>
  <si>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</si>
  <si>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</si>
  <si>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</si>
  <si>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</si>
  <si>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</si>
  <si>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</si>
  <si>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</si>
  <si>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</si>
  <si>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</si>
  <si>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</si>
  <si>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</si>
  <si>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</si>
  <si>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</si>
  <si>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</si>
  <si>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</si>
  <si>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</si>
  <si>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</si>
  <si>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</si>
  <si>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</si>
  <si>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</si>
  <si>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</si>
  <si>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</si>
  <si>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</si>
  <si>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</si>
  <si>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</si>
  <si>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</si>
  <si>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</si>
  <si>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</si>
  <si>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</si>
  <si>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</si>
  <si>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</si>
  <si>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</si>
  <si>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</si>
  <si>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</si>
  <si>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</si>
  <si>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</si>
  <si>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</si>
  <si>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</si>
  <si>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</si>
  <si>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</si>
  <si>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</si>
  <si>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</si>
  <si>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</si>
  <si>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</si>
  <si>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</si>
  <si>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</si>
  <si>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</si>
  <si>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</si>
  <si>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</si>
  <si>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</si>
  <si>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</si>
  <si>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</si>
  <si>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</si>
  <si>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</si>
  <si>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</si>
  <si>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</si>
  <si>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</si>
  <si>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</si>
  <si>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</si>
  <si>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</si>
  <si>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</si>
  <si>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</si>
  <si>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</si>
  <si>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</si>
  <si>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</si>
  <si>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</si>
  <si>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</si>
  <si>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</si>
  <si>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</si>
  <si>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</si>
  <si>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</si>
  <si>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</si>
  <si>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</si>
  <si>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</si>
  <si>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</si>
  <si>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</si>
  <si>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</si>
  <si>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</si>
  <si>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</si>
  <si>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</si>
  <si>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</si>
  <si>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</si>
  <si>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</si>
  <si>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</si>
  <si>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</si>
  <si>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</si>
  <si>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</si>
  <si>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</si>
  <si>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</si>
  <si>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</si>
  <si>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</si>
  <si>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</si>
  <si>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</si>
  <si>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</si>
  <si>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</si>
  <si>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</si>
  <si>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</si>
  <si>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</si>
  <si>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</si>
  <si>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</si>
  <si>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</si>
  <si>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</si>
  <si>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</si>
  <si>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</si>
  <si>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</si>
  <si>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</si>
  <si>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</si>
  <si>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</si>
  <si>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</si>
  <si>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</si>
  <si>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</si>
  <si>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</si>
  <si>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</si>
  <si>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</si>
  <si>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</si>
  <si>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</si>
  <si>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</si>
  <si>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</si>
  <si>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</si>
  <si>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</si>
  <si>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</si>
  <si>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</si>
  <si>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宮崎県新富町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</si>
  <si>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</si>
  <si>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</si>
  <si>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</si>
  <si>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</si>
  <si>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</si>
  <si>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</si>
  <si>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</si>
  <si>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</si>
  <si>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</si>
  <si>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</si>
  <si>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</si>
  <si>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</si>
  <si>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</si>
  <si>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</si>
  <si>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</si>
  <si>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</si>
  <si>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</si>
  <si>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</si>
  <si>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</si>
  <si>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</si>
  <si>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</si>
  <si>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</si>
  <si>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</si>
  <si>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</si>
  <si>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</si>
  <si>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</si>
  <si>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</si>
  <si>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</si>
  <si>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</si>
  <si>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</si>
  <si>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</si>
  <si>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</si>
  <si>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</si>
  <si>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</si>
  <si>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</si>
  <si>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</si>
  <si>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新富町介護保険特別会計（保険事業勘定）</t>
    <phoneticPr fontId="5"/>
  </si>
  <si>
    <t>新富町後期高齢者医療特別会計</t>
    <phoneticPr fontId="5"/>
  </si>
  <si>
    <t>新富町介護保険特別会計（介護サービス事業勘定）</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</si>
  <si>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</si>
  <si>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</si>
  <si>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</si>
  <si>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</si>
  <si>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</si>
  <si>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</si>
  <si>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</si>
  <si>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</si>
  <si>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</si>
  <si>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</si>
  <si>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</si>
  <si>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</si>
  <si>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</si>
  <si>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</si>
  <si>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</si>
  <si>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</si>
  <si>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</si>
  <si>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</si>
  <si>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</si>
  <si>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</si>
  <si>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</si>
  <si>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</si>
  <si>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</si>
  <si>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</si>
  <si>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</si>
  <si>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</si>
  <si>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</si>
  <si>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</si>
  <si>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</si>
  <si>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</si>
  <si>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</si>
  <si>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</si>
  <si>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</si>
  <si>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</si>
  <si>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</si>
  <si>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</si>
  <si>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</si>
  <si>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</si>
  <si>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</si>
  <si>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</si>
  <si>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</si>
  <si>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</si>
  <si>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</si>
  <si>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</si>
  <si>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</si>
  <si>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</si>
  <si>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</si>
  <si>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</si>
  <si>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</si>
  <si>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</si>
  <si>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</si>
  <si>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</si>
  <si>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</si>
  <si>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</si>
  <si>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</si>
  <si>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</si>
  <si>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</si>
  <si>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</si>
  <si>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</si>
  <si>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</si>
  <si>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</si>
  <si>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</si>
  <si>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</si>
  <si>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</si>
  <si>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</si>
  <si>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</si>
  <si>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</si>
  <si>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</si>
  <si>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</si>
  <si>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</si>
  <si>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</si>
  <si>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</si>
  <si>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</si>
  <si>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</si>
  <si>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</si>
  <si>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</si>
  <si>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</si>
  <si>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</si>
  <si>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</si>
  <si>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</si>
  <si>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</si>
  <si>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</si>
  <si>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</si>
  <si>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</si>
  <si>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</si>
  <si>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</si>
  <si>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</si>
  <si>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</si>
  <si>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</si>
  <si>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</si>
  <si>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</si>
  <si>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</si>
  <si>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</si>
  <si>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</si>
  <si>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</si>
  <si>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</si>
  <si>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</si>
  <si>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</si>
  <si>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</si>
  <si>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</si>
  <si>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</si>
  <si>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</si>
  <si>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</si>
  <si>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</si>
  <si>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</si>
  <si>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</si>
  <si>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</si>
  <si>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</si>
  <si>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</si>
  <si>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</si>
  <si>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</si>
  <si>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</si>
  <si>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</si>
  <si>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</si>
  <si>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</si>
  <si>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</si>
  <si>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</si>
  <si>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</si>
  <si>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</si>
  <si>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</si>
  <si>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</si>
  <si>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</si>
  <si>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</si>
  <si>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</si>
  <si>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</si>
  <si>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</si>
  <si>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</si>
  <si>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</si>
  <si>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</si>
  <si>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</si>
  <si>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</si>
  <si>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</si>
  <si>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</si>
  <si>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</si>
  <si>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</si>
  <si>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</si>
  <si>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</si>
  <si>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8.77</t>
  </si>
  <si>
    <t>▲ 0.52</t>
  </si>
  <si>
    <t>新富町水道事業</t>
  </si>
  <si>
    <t>一般会計</t>
  </si>
  <si>
    <t>新富町介護保険特別会計（保険事業勘定）</t>
  </si>
  <si>
    <t>新富町国民健康保険特別会計</t>
  </si>
  <si>
    <t>新富町介護保険特別会計（介護サービス事業勘定）</t>
  </si>
  <si>
    <t>新富町後期高齢者医療特別会計</t>
  </si>
  <si>
    <t>土地取得特別会計</t>
  </si>
  <si>
    <t>西都児湯情報公開・個人情報保護審査会特別会計</t>
  </si>
  <si>
    <t>その他会計（赤字）</t>
  </si>
  <si>
    <t>その他会計（黒字）</t>
  </si>
  <si>
    <t>R01</t>
    <phoneticPr fontId="5"/>
  </si>
  <si>
    <t>R02</t>
    <phoneticPr fontId="5"/>
  </si>
  <si>
    <t>R03</t>
    <phoneticPr fontId="5"/>
  </si>
  <si>
    <t>R04</t>
    <phoneticPr fontId="5"/>
  </si>
  <si>
    <t>R05</t>
    <phoneticPr fontId="5"/>
  </si>
  <si>
    <t>（一財）こゆ地域づくり推進機構</t>
    <rPh sb="1" eb="3">
      <t>イチザイ</t>
    </rPh>
    <rPh sb="6" eb="8">
      <t>チイキ</t>
    </rPh>
    <rPh sb="11" eb="13">
      <t>スイシン</t>
    </rPh>
    <rPh sb="13" eb="15">
      <t>キコウ</t>
    </rPh>
    <phoneticPr fontId="2"/>
  </si>
  <si>
    <t>宮崎県東児湯消防組合</t>
    <rPh sb="0" eb="3">
      <t>ミヤザキケン</t>
    </rPh>
    <rPh sb="3" eb="6">
      <t>ヒガシコユ</t>
    </rPh>
    <rPh sb="6" eb="10">
      <t>ショウボウクミアイ</t>
    </rPh>
    <phoneticPr fontId="2"/>
  </si>
  <si>
    <t>西都児湯環境整備事務組合</t>
    <rPh sb="0" eb="12">
      <t>サイトコユカンキョウセイビジムクミアイ</t>
    </rPh>
    <phoneticPr fontId="2"/>
  </si>
  <si>
    <t>宮崎県後期高齢者広域連合（一般会計）</t>
    <rPh sb="0" eb="2">
      <t>ミヤザキ</t>
    </rPh>
    <rPh sb="2" eb="3">
      <t>ケン</t>
    </rPh>
    <rPh sb="3" eb="5">
      <t>コウキ</t>
    </rPh>
    <rPh sb="5" eb="8">
      <t>コウレイシャ</t>
    </rPh>
    <rPh sb="8" eb="10">
      <t>コウイキ</t>
    </rPh>
    <rPh sb="10" eb="12">
      <t>レンゴウ</t>
    </rPh>
    <rPh sb="13" eb="15">
      <t>イッパン</t>
    </rPh>
    <rPh sb="15" eb="17">
      <t>カイケイ</t>
    </rPh>
    <phoneticPr fontId="2"/>
  </si>
  <si>
    <t>宮崎県後期高齢者医療広域連合（後期高齢者医療特別会計）</t>
    <rPh sb="0" eb="2">
      <t>ミヤザキ</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</si>
  <si>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宮崎県市町村総合事務組合（一般会計）</t>
    <rPh sb="0" eb="3">
      <t>ミヤザキケン</t>
    </rPh>
    <rPh sb="3" eb="6">
      <t>シチョウソン</t>
    </rPh>
    <rPh sb="6" eb="12">
      <t>ソウゴウジムクミアイ</t>
    </rPh>
    <rPh sb="13" eb="17">
      <t>イッパンカイケイ</t>
    </rPh>
    <phoneticPr fontId="2"/>
  </si>
  <si>
    <t>宮崎県市町村総合事務組合（市町村交通災害共済事業特別会計）</t>
    <rPh sb="0" eb="3">
      <t>ミヤザキケン</t>
    </rPh>
    <rPh sb="3" eb="6">
      <t>シチョウソン</t>
    </rPh>
    <rPh sb="6" eb="12">
      <t>ソウゴウジムクミアイ</t>
    </rPh>
    <rPh sb="13" eb="16">
      <t>シチョウソン</t>
    </rPh>
    <rPh sb="16" eb="20">
      <t>コウツウサイガイ</t>
    </rPh>
    <rPh sb="20" eb="24">
      <t>キョウサイジギョウ</t>
    </rPh>
    <rPh sb="24" eb="28">
      <t>トクベツカイケイ</t>
    </rPh>
    <phoneticPr fontId="2"/>
  </si>
  <si>
    <t>宮崎県市町村総合事務組合（自治会館管理運営特別会計）</t>
    <rPh sb="0" eb="12">
      <t>ミヤザキケンシチョウソンソウゴウジムクミアイ</t>
    </rPh>
    <rPh sb="13" eb="17">
      <t>ジチカイカン</t>
    </rPh>
    <rPh sb="17" eb="21">
      <t>カンリウンエイ</t>
    </rPh>
    <rPh sb="21" eb="25">
      <t>トクベツカイケイ</t>
    </rPh>
    <phoneticPr fontId="2"/>
  </si>
  <si>
    <t>一ッ瀬川営農飲雑用水広域水道企業団</t>
    <rPh sb="0" eb="1">
      <t>ヒト</t>
    </rPh>
    <rPh sb="2" eb="3">
      <t>セ</t>
    </rPh>
    <rPh sb="3" eb="4">
      <t>ガワ</t>
    </rPh>
    <rPh sb="4" eb="6">
      <t>エイノウ</t>
    </rPh>
    <rPh sb="6" eb="8">
      <t>インザツ</t>
    </rPh>
    <rPh sb="8" eb="10">
      <t>ヨウスイ</t>
    </rPh>
    <rPh sb="10" eb="12">
      <t>コウイキ</t>
    </rPh>
    <rPh sb="12" eb="17">
      <t>スイドウキギョウダン</t>
    </rPh>
    <phoneticPr fontId="2"/>
  </si>
  <si>
    <t>がんばる新富町応援基金</t>
    <rPh sb="4" eb="7">
      <t>シントミチョウ</t>
    </rPh>
    <rPh sb="7" eb="9">
      <t>オウエン</t>
    </rPh>
    <rPh sb="9" eb="11">
      <t>キキン</t>
    </rPh>
    <phoneticPr fontId="5"/>
  </si>
  <si>
    <t>公営企業等資金運用基金</t>
    <rPh sb="0" eb="4">
      <t>コウエイキギョウ</t>
    </rPh>
    <rPh sb="4" eb="5">
      <t>トウ</t>
    </rPh>
    <rPh sb="5" eb="9">
      <t>シキンウンヨウ</t>
    </rPh>
    <rPh sb="9" eb="11">
      <t>キキン</t>
    </rPh>
    <phoneticPr fontId="2"/>
  </si>
  <si>
    <t>すこやか安心基金</t>
    <rPh sb="4" eb="6">
      <t>アンシン</t>
    </rPh>
    <rPh sb="6" eb="8">
      <t>キキン</t>
    </rPh>
    <phoneticPr fontId="2"/>
  </si>
  <si>
    <t>公共施設等整備基金</t>
    <rPh sb="0" eb="5">
      <t>コウキョウシセツトウ</t>
    </rPh>
    <rPh sb="5" eb="7">
      <t>セイビ</t>
    </rPh>
    <rPh sb="7" eb="9">
      <t>キキン</t>
    </rPh>
    <phoneticPr fontId="2"/>
  </si>
  <si>
    <t>こども育む基金</t>
    <rPh sb="3" eb="4">
      <t>ハグク</t>
    </rPh>
    <rPh sb="5" eb="7">
      <t>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</si>
  <si>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</si>
  <si>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</si>
  <si>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</si>
  <si>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</si>
  <si>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</si>
  <si>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将来負担比率は、地方債残高の減少及び基金積立の増加により、将来負担額が充当可能財源等を上回ったことで、前年に続きマイナスの算定となった。
有形固定資産原価償却率は新規施設の建設により類似団体よりも低い水準にある。今後も公共施設総合管理計画等に基づき、施設の集約化、長寿命化、用途廃止等を含めた適切な管理を引き続き行っていく必要がある。</t>
    <rPh sb="0" eb="2">
      <t>ショウライ</t>
    </rPh>
    <rPh sb="8" eb="11">
      <t>チホウサイ</t>
    </rPh>
    <rPh sb="11" eb="13">
      <t>ザンダカ</t>
    </rPh>
    <rPh sb="14" eb="16">
      <t>ゲンショウ</t>
    </rPh>
    <rPh sb="16" eb="17">
      <t>オヨ</t>
    </rPh>
    <rPh sb="18" eb="20">
      <t>キキン</t>
    </rPh>
    <rPh sb="20" eb="22">
      <t>ツミタテ</t>
    </rPh>
    <rPh sb="23" eb="25">
      <t>ゾウカ</t>
    </rPh>
    <rPh sb="29" eb="31">
      <t>ショウライ</t>
    </rPh>
    <rPh sb="31" eb="34">
      <t>フタンガク</t>
    </rPh>
    <rPh sb="35" eb="37">
      <t>ジュウトウ</t>
    </rPh>
    <rPh sb="37" eb="41">
      <t>カノウザイゲン</t>
    </rPh>
    <rPh sb="41" eb="42">
      <t>トウ</t>
    </rPh>
    <rPh sb="43" eb="45">
      <t>ウワマワ</t>
    </rPh>
    <rPh sb="54" eb="55">
      <t>ツヅ</t>
    </rPh>
    <rPh sb="61" eb="63">
      <t>サンテイ</t>
    </rPh>
    <rPh sb="69" eb="71">
      <t>ユウケイ</t>
    </rPh>
    <rPh sb="71" eb="73">
      <t>コテイ</t>
    </rPh>
    <rPh sb="73" eb="75">
      <t>シサン</t>
    </rPh>
    <rPh sb="75" eb="77">
      <t>ゲンカ</t>
    </rPh>
    <rPh sb="77" eb="79">
      <t>ショウキャク</t>
    </rPh>
    <rPh sb="79" eb="80">
      <t>リツ</t>
    </rPh>
    <rPh sb="81" eb="83">
      <t>シンキ</t>
    </rPh>
    <rPh sb="83" eb="85">
      <t>シセツ</t>
    </rPh>
    <rPh sb="86" eb="88">
      <t>ケンセツ</t>
    </rPh>
    <rPh sb="91" eb="93">
      <t>ルイジ</t>
    </rPh>
    <rPh sb="93" eb="95">
      <t>ダンタイ</t>
    </rPh>
    <rPh sb="98" eb="99">
      <t>ヒク</t>
    </rPh>
    <rPh sb="100" eb="102">
      <t>スイジュン</t>
    </rPh>
    <rPh sb="106" eb="108">
      <t>コンゴ</t>
    </rPh>
    <rPh sb="109" eb="111">
      <t>コウキョウ</t>
    </rPh>
    <rPh sb="111" eb="113">
      <t>シセツ</t>
    </rPh>
    <rPh sb="113" eb="115">
      <t>ソウゴウ</t>
    </rPh>
    <rPh sb="115" eb="117">
      <t>カンリ</t>
    </rPh>
    <rPh sb="117" eb="120">
      <t>ケイカクナド</t>
    </rPh>
    <rPh sb="121" eb="122">
      <t>モト</t>
    </rPh>
    <rPh sb="125" eb="127">
      <t>シセツ</t>
    </rPh>
    <rPh sb="128" eb="131">
      <t>シュウヤクカ</t>
    </rPh>
    <rPh sb="132" eb="133">
      <t>チョウ</t>
    </rPh>
    <rPh sb="133" eb="136">
      <t>ジュミョウカ</t>
    </rPh>
    <rPh sb="137" eb="139">
      <t>ヨウト</t>
    </rPh>
    <rPh sb="139" eb="141">
      <t>ハイシ</t>
    </rPh>
    <rPh sb="141" eb="142">
      <t>トウ</t>
    </rPh>
    <rPh sb="143" eb="144">
      <t>フク</t>
    </rPh>
    <rPh sb="146" eb="148">
      <t>テキセツ</t>
    </rPh>
    <rPh sb="149" eb="151">
      <t>カンリ</t>
    </rPh>
    <rPh sb="152" eb="153">
      <t>ヒ</t>
    </rPh>
    <rPh sb="154" eb="155">
      <t>ツヅ</t>
    </rPh>
    <rPh sb="156" eb="157">
      <t>オコナ</t>
    </rPh>
    <rPh sb="161" eb="16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</si>
  <si>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</si>
  <si>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</si>
  <si>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</si>
  <si>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</si>
  <si>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</si>
  <si>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</si>
  <si>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将来負担比率は、地方債残高の減少及び基金積立の増加により、前年に続きマイナスの算定となった。
実質公債費比率は、特定財源の増加や臨時財政対策債の減少により、前年と比較して数値がやや悪化した。
今後、直売所建設や国民スポーツ大会に伴う施設整備により、借入額及び元利償還金の増加が見込まれるため、各比率の悪化が考えられる。実質公債費比率、将来負担比率を考慮して、事業の選択と集中による精査を行いながら、計画的な借入を行っていく必要がある。</t>
    <rPh sb="0" eb="2">
      <t>ショウライ</t>
    </rPh>
    <rPh sb="2" eb="6">
      <t>フタンヒリツ</t>
    </rPh>
    <rPh sb="47" eb="49">
      <t>ジッシツ</t>
    </rPh>
    <rPh sb="49" eb="54">
      <t>コウサイヒヒリツ</t>
    </rPh>
    <rPh sb="56" eb="60">
      <t>トクテイザイゲン</t>
    </rPh>
    <rPh sb="61" eb="63">
      <t>ゾウカ</t>
    </rPh>
    <rPh sb="64" eb="68">
      <t>リンジザイセイ</t>
    </rPh>
    <rPh sb="68" eb="71">
      <t>タイサクサイ</t>
    </rPh>
    <rPh sb="72" eb="74">
      <t>ゲンショウ</t>
    </rPh>
    <rPh sb="78" eb="80">
      <t>ゼンネン</t>
    </rPh>
    <rPh sb="81" eb="83">
      <t>ヒカク</t>
    </rPh>
    <rPh sb="85" eb="87">
      <t>スウチ</t>
    </rPh>
    <rPh sb="90" eb="92">
      <t>アッカ</t>
    </rPh>
    <rPh sb="96" eb="98">
      <t>コンゴ</t>
    </rPh>
    <rPh sb="116" eb="118">
      <t>シセツ</t>
    </rPh>
    <rPh sb="118" eb="120">
      <t>セイビ</t>
    </rPh>
    <rPh sb="124" eb="126">
      <t>カリイレ</t>
    </rPh>
    <rPh sb="126" eb="127">
      <t>ガク</t>
    </rPh>
    <rPh sb="127" eb="128">
      <t>オヨ</t>
    </rPh>
    <rPh sb="135" eb="137">
      <t>ゾウカ</t>
    </rPh>
    <rPh sb="138" eb="140">
      <t>ミコ</t>
    </rPh>
    <rPh sb="146" eb="147">
      <t>カク</t>
    </rPh>
    <rPh sb="147" eb="149">
      <t>ヒリツ</t>
    </rPh>
    <rPh sb="150" eb="152">
      <t>アッカ</t>
    </rPh>
    <rPh sb="153" eb="154">
      <t>カンガ</t>
    </rPh>
    <rPh sb="159" eb="161">
      <t>ジッシツ</t>
    </rPh>
    <rPh sb="161" eb="166">
      <t>コウサイヒヒリツ</t>
    </rPh>
    <rPh sb="167" eb="173">
      <t>ショウライフタンヒリツ</t>
    </rPh>
    <rPh sb="174" eb="176">
      <t>コウリョ</t>
    </rPh>
    <rPh sb="179" eb="181">
      <t>ジギョウ</t>
    </rPh>
    <rPh sb="182" eb="184">
      <t>センタク</t>
    </rPh>
    <rPh sb="185" eb="187">
      <t>シュウチュウ</t>
    </rPh>
    <rPh sb="190" eb="192">
      <t>セイサ</t>
    </rPh>
    <rPh sb="193" eb="194">
      <t>オコナ</t>
    </rPh>
    <rPh sb="199" eb="202">
      <t>ケイカクテキ</t>
    </rPh>
    <rPh sb="203" eb="205">
      <t>カリイレ</t>
    </rPh>
    <rPh sb="206" eb="207">
      <t>オコナ</t>
    </rPh>
    <rPh sb="211" eb="213">
      <t>ヒツヨウジッシツコウサイヒヒリツ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</si>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</sst>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DFE37FB-24EC-4FBE-8E3C-A282F84FB1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6373-462B-B30C-0C6C4ED01A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82274</c:v>
                </c:pt>
                <c:pt idx="1">
                  <c:v>97153</c:v>
                </c:pt>
                <c:pt idx="2">
                  <c:v>125988</c:v>
                </c:pt>
                <c:pt idx="3">
                  <c:v>157001</c:v>
                </c:pt>
                <c:pt idx="4">
                  <c:v>136952</c:v>
                </c:pt>
              </c:numCache>
            </c:numRef>
          </c:val>
          <c:smooth val="0"/>
          <c:extLst>
            <c:ext xmlns:c16="http://schemas.microsoft.com/office/drawing/2014/chart" uri="{C3380CC4-5D6E-409C-BE32-E72D297353CC}">
              <c16:uniqueId val="{00000001-6373-462B-B30C-0C6C4ED01A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6.56</c:v>
                </c:pt>
                <c:pt idx="1">
                  <c:v>5.75</c:v>
                </c:pt>
                <c:pt idx="2">
                  <c:v>6.46</c:v>
                </c:pt>
                <c:pt idx="3">
                  <c:v>9.2799999999999994</c:v>
                </c:pt>
                <c:pt idx="4">
                  <c:v>7.71</c:v>
                </c:pt>
              </c:numCache>
            </c:numRef>
          </c:val>
          <c:extLst>
            <c:ext xmlns:c16="http://schemas.microsoft.com/office/drawing/2014/chart" uri="{C3380CC4-5D6E-409C-BE32-E72D297353CC}">
              <c16:uniqueId val="{00000000-0709-4F02-8271-831EBEC9C5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15.93</c:v>
                </c:pt>
                <c:pt idx="1">
                  <c:v>15.43</c:v>
                </c:pt>
                <c:pt idx="2">
                  <c:v>15.6</c:v>
                </c:pt>
                <c:pt idx="3">
                  <c:v>20.51</c:v>
                </c:pt>
                <c:pt idx="4">
                  <c:v>25.49</c:v>
                </c:pt>
              </c:numCache>
            </c:numRef>
          </c:val>
          <c:extLst>
            <c:ext xmlns:c16="http://schemas.microsoft.com/office/drawing/2014/chart" uri="{C3380CC4-5D6E-409C-BE32-E72D297353CC}">
              <c16:uniqueId val="{00000001-0709-4F02-8271-831EBEC9C5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-8.77</c:v>
                </c:pt>
                <c:pt idx="1">
                  <c:v>-0.52</c:v>
                </c:pt>
                <c:pt idx="2">
                  <c:v>2.12</c:v>
                </c:pt>
                <c:pt idx="3">
                  <c:v>7.36</c:v>
                </c:pt>
                <c:pt idx="4">
                  <c:v>4.03</c:v>
                </c:pt>
              </c:numCache>
            </c:numRef>
          </c:val>
          <c:smooth val="0"/>
          <c:extLst>
            <c:ext xmlns:c16="http://schemas.microsoft.com/office/drawing/2014/chart" uri="{C3380CC4-5D6E-409C-BE32-E72D297353CC}">
              <c16:uniqueId val="{00000002-0709-4F02-8271-831EBEC9C5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7F-4B75-A96D-657AAFEBD8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7F-4B75-A96D-657AAFEBD844}"/>
            </c:ext>
          </c:extLst>
        </c:ser>
        <c:ser>
          <c:idx val="2"/>
          <c:order val="2"/>
          <c:tx>
            <c:strRef>
              <c:f>データシート!$A$29</c:f>
              <c:strCache>
                <c:ptCount val="1"/>
                <c:pt idx="0">
                  <c:v>西都児湯情報公開・個人情報保護審査会特別会計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07F-4B75-A96D-657AAFEBD844}"/>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0.74</c:v>
                </c:pt>
                <c:pt idx="2">
                  <c:v>#N/A</c:v>
                </c:pt>
                <c:pt idx="3">
                  <c:v>0.02</c:v>
                </c:pt>
                <c:pt idx="4">
                  <c:v>#N/A</c:v>
                </c:pt>
                <c:pt idx="5">
                  <c:v>0.2</c:v>
                </c:pt>
                <c:pt idx="6">
                  <c:v>#N/A</c:v>
                </c:pt>
                <c:pt idx="7">
                  <c:v>0</c:v>
                </c:pt>
                <c:pt idx="8">
                  <c:v>#N/A</c:v>
                </c:pt>
                <c:pt idx="9">
                  <c:v>0</c:v>
                </c:pt>
              </c:numCache>
            </c:numRef>
          </c:val>
          <c:extLst>
            <c:ext xmlns:c16="http://schemas.microsoft.com/office/drawing/2014/chart" uri="{C3380CC4-5D6E-409C-BE32-E72D297353CC}">
              <c16:uniqueId val="{00000003-807F-4B75-A96D-657AAFEBD844}"/>
            </c:ext>
          </c:extLst>
        </c:ser>
        <c:ser>
          <c:idx val="4"/>
          <c:order val="4"/>
          <c:tx>
            <c:strRef>
              <c:f>データシート!$A$31</c:f>
              <c:strCache>
                <c:ptCount val="1"/>
                <c:pt idx="0">
                  <c:v>新富町後期高齢者医療特別会計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807F-4B75-A96D-657AAFEBD844}"/>
            </c:ext>
          </c:extLst>
        </c:ser>
        <c:ser>
          <c:idx val="5"/>
          <c:order val="5"/>
          <c:tx>
            <c:strRef>
              <c:f>データシート!$A$32</c:f>
              <c:strCache>
                <c:ptCount val="1"/>
                <c:pt idx="0">
                  <c:v>新富町介護保険特別会計（介護サービス事業勘定）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0.03</c:v>
                </c:pt>
                <c:pt idx="4">
                  <c:v>#N/A</c:v>
                </c:pt>
                <c:pt idx="5">
                  <c:v>0.03</c:v>
                </c:pt>
                <c:pt idx="6">
                  <c:v>#N/A</c:v>
                </c:pt>
                <c:pt idx="7">
                  <c:v>0.11</c:v>
                </c:pt>
                <c:pt idx="8">
                  <c:v>#N/A</c:v>
                </c:pt>
                <c:pt idx="9">
                  <c:v>7.0000000000000007E-2</c:v>
                </c:pt>
              </c:numCache>
            </c:numRef>
          </c:val>
          <c:extLst>
            <c:ext xmlns:c16="http://schemas.microsoft.com/office/drawing/2014/chart" uri="{C3380CC4-5D6E-409C-BE32-E72D297353CC}">
              <c16:uniqueId val="{00000005-807F-4B75-A96D-657AAFEBD844}"/>
            </c:ext>
          </c:extLst>
        </c:ser>
        <c:ser>
          <c:idx val="6"/>
          <c:order val="6"/>
          <c:tx>
            <c:strRef>
              <c:f>データシート!$A$33</c:f>
              <c:strCache>
                <c:ptCount val="1"/>
                <c:pt idx="0">
                  <c:v>新富町国民健康保険特別会計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0.91</c:v>
                </c:pt>
                <c:pt idx="2">
                  <c:v>#N/A</c:v>
                </c:pt>
                <c:pt idx="3">
                  <c:v>1.32</c:v>
                </c:pt>
                <c:pt idx="4">
                  <c:v>#N/A</c:v>
                </c:pt>
                <c:pt idx="5">
                  <c:v>1.27</c:v>
                </c:pt>
                <c:pt idx="6">
                  <c:v>#N/A</c:v>
                </c:pt>
                <c:pt idx="7">
                  <c:v>1.36</c:v>
                </c:pt>
                <c:pt idx="8">
                  <c:v>#N/A</c:v>
                </c:pt>
                <c:pt idx="9">
                  <c:v>1.19</c:v>
                </c:pt>
              </c:numCache>
            </c:numRef>
          </c:val>
          <c:extLst>
            <c:ext xmlns:c16="http://schemas.microsoft.com/office/drawing/2014/chart" uri="{C3380CC4-5D6E-409C-BE32-E72D297353CC}">
              <c16:uniqueId val="{00000006-807F-4B75-A96D-657AAFEBD844}"/>
            </c:ext>
          </c:extLst>
        </c:ser>
        <c:ser>
          <c:idx val="7"/>
          <c:order val="7"/>
          <c:tx>
            <c:strRef>
              <c:f>データシート!$A$34</c:f>
              <c:strCache>
                <c:ptCount val="1"/>
                <c:pt idx="0">
                  <c:v>新富町介護保険特別会計（保険事業勘定）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5.17</c:v>
                </c:pt>
                <c:pt idx="2">
                  <c:v>#N/A</c:v>
                </c:pt>
                <c:pt idx="3">
                  <c:v>1.61</c:v>
                </c:pt>
                <c:pt idx="4">
                  <c:v>#N/A</c:v>
                </c:pt>
                <c:pt idx="5">
                  <c:v>1.42</c:v>
                </c:pt>
                <c:pt idx="6">
                  <c:v>#N/A</c:v>
                </c:pt>
                <c:pt idx="7">
                  <c:v>0.31</c:v>
                </c:pt>
                <c:pt idx="8">
                  <c:v>#N/A</c:v>
                </c:pt>
                <c:pt idx="9">
                  <c:v>2.0499999999999998</c:v>
                </c:pt>
              </c:numCache>
            </c:numRef>
          </c:val>
          <c:extLst>
            <c:ext xmlns:c16="http://schemas.microsoft.com/office/drawing/2014/chart" uri="{C3380CC4-5D6E-409C-BE32-E72D297353CC}">
              <c16:uniqueId val="{00000007-807F-4B75-A96D-657AAFEBD8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c:v>
                </c:pt>
                <c:pt idx="2">
                  <c:v>#N/A</c:v>
                </c:pt>
                <c:pt idx="3">
                  <c:v>5.72</c:v>
                </c:pt>
                <c:pt idx="4">
                  <c:v>#N/A</c:v>
                </c:pt>
                <c:pt idx="5">
                  <c:v>6.25</c:v>
                </c:pt>
                <c:pt idx="6">
                  <c:v>#N/A</c:v>
                </c:pt>
                <c:pt idx="7">
                  <c:v>9.27</c:v>
                </c:pt>
                <c:pt idx="8">
                  <c:v>#N/A</c:v>
                </c:pt>
                <c:pt idx="9">
                  <c:v>3.45</c:v>
                </c:pt>
              </c:numCache>
            </c:numRef>
          </c:val>
          <c:extLst>
            <c:ext xmlns:c16="http://schemas.microsoft.com/office/drawing/2014/chart" uri="{C3380CC4-5D6E-409C-BE32-E72D297353CC}">
              <c16:uniqueId val="{00000008-807F-4B75-A96D-657AAFEBD844}"/>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17.649999999999999</c:v>
                </c:pt>
                <c:pt idx="2">
                  <c:v>#N/A</c:v>
                </c:pt>
                <c:pt idx="3">
                  <c:v>17.28</c:v>
                </c:pt>
                <c:pt idx="4">
                  <c:v>#N/A</c:v>
                </c:pt>
                <c:pt idx="5">
                  <c:v>15.71</c:v>
                </c:pt>
                <c:pt idx="6">
                  <c:v>#N/A</c:v>
                </c:pt>
                <c:pt idx="7">
                  <c:v>16.309999999999999</c:v>
                </c:pt>
                <c:pt idx="8">
                  <c:v>#N/A</c:v>
                </c:pt>
                <c:pt idx="9">
                  <c:v>17.13</c:v>
                </c:pt>
              </c:numCache>
            </c:numRef>
          </c:val>
          <c:extLst>
            <c:ext xmlns:c16="http://schemas.microsoft.com/office/drawing/2014/chart" uri="{C3380CC4-5D6E-409C-BE32-E72D297353CC}">
              <c16:uniqueId val="{00000009-807F-4B75-A96D-657AAFEBD8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379</c:v>
                </c:pt>
                <c:pt idx="5">
                  <c:v>361</c:v>
                </c:pt>
                <c:pt idx="8">
                  <c:v>366</c:v>
                </c:pt>
                <c:pt idx="11">
                  <c:v>352</c:v>
                </c:pt>
                <c:pt idx="14">
                  <c:v>346</c:v>
                </c:pt>
              </c:numCache>
            </c:numRef>
          </c:val>
          <c:extLst>
            <c:ext xmlns:c16="http://schemas.microsoft.com/office/drawing/2014/chart" uri="{C3380CC4-5D6E-409C-BE32-E72D297353CC}">
              <c16:uniqueId val="{00000000-1BFD-4D53-9136-B6749D35D4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FD-4D53-9136-B6749D35D4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1BFD-4D53-9136-B6749D35D4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118</c:v>
                </c:pt>
                <c:pt idx="3">
                  <c:v>50</c:v>
                </c:pt>
                <c:pt idx="6">
                  <c:v>48</c:v>
                </c:pt>
                <c:pt idx="9">
                  <c:v>51</c:v>
                </c:pt>
                <c:pt idx="12">
                  <c:v>57</c:v>
                </c:pt>
              </c:numCache>
            </c:numRef>
          </c:val>
          <c:extLst>
            <c:ext xmlns:c16="http://schemas.microsoft.com/office/drawing/2014/chart" uri="{C3380CC4-5D6E-409C-BE32-E72D297353CC}">
              <c16:uniqueId val="{00000003-1BFD-4D53-9136-B6749D35D4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c:v>
                </c:pt>
                <c:pt idx="3">
                  <c:v>2</c:v>
                </c:pt>
                <c:pt idx="6">
                  <c:v>15</c:v>
                </c:pt>
                <c:pt idx="9">
                  <c:v>6</c:v>
                </c:pt>
                <c:pt idx="12">
                  <c:v>2</c:v>
                </c:pt>
              </c:numCache>
            </c:numRef>
          </c:val>
          <c:extLst>
            <c:ext xmlns:c16="http://schemas.microsoft.com/office/drawing/2014/chart" uri="{C3380CC4-5D6E-409C-BE32-E72D297353CC}">
              <c16:uniqueId val="{00000004-1BFD-4D53-9136-B6749D35D4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FD-4D53-9136-B6749D35D4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FD-4D53-9136-B6749D35D4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561</c:v>
                </c:pt>
                <c:pt idx="3">
                  <c:v>580</c:v>
                </c:pt>
                <c:pt idx="6">
                  <c:v>608</c:v>
                </c:pt>
                <c:pt idx="9">
                  <c:v>615</c:v>
                </c:pt>
                <c:pt idx="12">
                  <c:v>602</c:v>
                </c:pt>
              </c:numCache>
            </c:numRef>
          </c:val>
          <c:extLst>
            <c:ext xmlns:c16="http://schemas.microsoft.com/office/drawing/2014/chart" uri="{C3380CC4-5D6E-409C-BE32-E72D297353CC}">
              <c16:uniqueId val="{00000007-1BFD-4D53-9136-B6749D35D4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304</c:v>
                </c:pt>
                <c:pt idx="2">
                  <c:v>#N/A</c:v>
                </c:pt>
                <c:pt idx="3">
                  <c:v>#N/A</c:v>
                </c:pt>
                <c:pt idx="4">
                  <c:v>271</c:v>
                </c:pt>
                <c:pt idx="5">
                  <c:v>#N/A</c:v>
                </c:pt>
                <c:pt idx="6">
                  <c:v>#N/A</c:v>
                </c:pt>
                <c:pt idx="7">
                  <c:v>305</c:v>
                </c:pt>
                <c:pt idx="8">
                  <c:v>#N/A</c:v>
                </c:pt>
                <c:pt idx="9">
                  <c:v>#N/A</c:v>
                </c:pt>
                <c:pt idx="10">
                  <c:v>320</c:v>
                </c:pt>
                <c:pt idx="11">
                  <c:v>#N/A</c:v>
                </c:pt>
                <c:pt idx="12">
                  <c:v>#N/A</c:v>
                </c:pt>
                <c:pt idx="13">
                  <c:v>315</c:v>
                </c:pt>
                <c:pt idx="14">
                  <c:v>#N/A</c:v>
                </c:pt>
              </c:numCache>
            </c:numRef>
          </c:val>
          <c:smooth val="0"/>
          <c:extLst>
            <c:ext xmlns:c16="http://schemas.microsoft.com/office/drawing/2014/chart" uri="{C3380CC4-5D6E-409C-BE32-E72D297353CC}">
              <c16:uniqueId val="{00000008-1BFD-4D53-9136-B6749D35D4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3673</c:v>
                </c:pt>
                <c:pt idx="5">
                  <c:v>3889</c:v>
                </c:pt>
                <c:pt idx="8">
                  <c:v>3758</c:v>
                </c:pt>
                <c:pt idx="11">
                  <c:v>3534</c:v>
                </c:pt>
                <c:pt idx="14">
                  <c:v>3319</c:v>
                </c:pt>
              </c:numCache>
            </c:numRef>
          </c:val>
          <c:extLst>
            <c:ext xmlns:c16="http://schemas.microsoft.com/office/drawing/2014/chart" uri="{C3380CC4-5D6E-409C-BE32-E72D297353CC}">
              <c16:uniqueId val="{00000000-3B83-451B-8E0F-56A5C61975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227</c:v>
                </c:pt>
                <c:pt idx="5">
                  <c:v>228</c:v>
                </c:pt>
                <c:pt idx="8">
                  <c:v>250</c:v>
                </c:pt>
                <c:pt idx="11">
                  <c:v>228</c:v>
                </c:pt>
                <c:pt idx="14">
                  <c:v>201</c:v>
                </c:pt>
              </c:numCache>
            </c:numRef>
          </c:val>
          <c:extLst>
            <c:ext xmlns:c16="http://schemas.microsoft.com/office/drawing/2014/chart" uri="{C3380CC4-5D6E-409C-BE32-E72D297353CC}">
              <c16:uniqueId val="{00000001-3B83-451B-8E0F-56A5C61975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2941</c:v>
                </c:pt>
                <c:pt idx="5">
                  <c:v>3054</c:v>
                </c:pt>
                <c:pt idx="8">
                  <c:v>3811</c:v>
                </c:pt>
                <c:pt idx="11">
                  <c:v>3746</c:v>
                </c:pt>
                <c:pt idx="14">
                  <c:v>4127</c:v>
                </c:pt>
              </c:numCache>
            </c:numRef>
          </c:val>
          <c:extLst>
            <c:ext xmlns:c16="http://schemas.microsoft.com/office/drawing/2014/chart" uri="{C3380CC4-5D6E-409C-BE32-E72D297353CC}">
              <c16:uniqueId val="{00000002-3B83-451B-8E0F-56A5C61975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83-451B-8E0F-56A5C61975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83-451B-8E0F-56A5C61975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5-3B83-451B-8E0F-56A5C61975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1241</c:v>
                </c:pt>
                <c:pt idx="3">
                  <c:v>1233</c:v>
                </c:pt>
                <c:pt idx="6">
                  <c:v>1249</c:v>
                </c:pt>
                <c:pt idx="9">
                  <c:v>1328</c:v>
                </c:pt>
                <c:pt idx="12">
                  <c:v>1343</c:v>
                </c:pt>
              </c:numCache>
            </c:numRef>
          </c:val>
          <c:extLst>
            <c:ext xmlns:c16="http://schemas.microsoft.com/office/drawing/2014/chart" uri="{C3380CC4-5D6E-409C-BE32-E72D297353CC}">
              <c16:uniqueId val="{00000006-3B83-451B-8E0F-56A5C61975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369</c:v>
                </c:pt>
                <c:pt idx="3">
                  <c:v>318</c:v>
                </c:pt>
                <c:pt idx="6">
                  <c:v>275</c:v>
                </c:pt>
                <c:pt idx="9">
                  <c:v>216</c:v>
                </c:pt>
                <c:pt idx="12">
                  <c:v>220</c:v>
                </c:pt>
              </c:numCache>
            </c:numRef>
          </c:val>
          <c:extLst>
            <c:ext xmlns:c16="http://schemas.microsoft.com/office/drawing/2014/chart" uri="{C3380CC4-5D6E-409C-BE32-E72D297353CC}">
              <c16:uniqueId val="{00000007-3B83-451B-8E0F-56A5C61975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13</c:v>
                </c:pt>
                <c:pt idx="6">
                  <c:v>54</c:v>
                </c:pt>
                <c:pt idx="9">
                  <c:v>65</c:v>
                </c:pt>
                <c:pt idx="12">
                  <c:v>61</c:v>
                </c:pt>
              </c:numCache>
            </c:numRef>
          </c:val>
          <c:extLst>
            <c:ext xmlns:c16="http://schemas.microsoft.com/office/drawing/2014/chart" uri="{C3380CC4-5D6E-409C-BE32-E72D297353CC}">
              <c16:uniqueId val="{00000008-3B83-451B-8E0F-56A5C61975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3B83-451B-8E0F-56A5C61975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5871</c:v>
                </c:pt>
                <c:pt idx="3">
                  <c:v>5866</c:v>
                </c:pt>
                <c:pt idx="6">
                  <c:v>5964</c:v>
                </c:pt>
                <c:pt idx="9">
                  <c:v>5591</c:v>
                </c:pt>
                <c:pt idx="12">
                  <c:v>5435</c:v>
                </c:pt>
              </c:numCache>
            </c:numRef>
          </c:val>
          <c:extLst>
            <c:ext xmlns:c16="http://schemas.microsoft.com/office/drawing/2014/chart" uri="{C3380CC4-5D6E-409C-BE32-E72D297353CC}">
              <c16:uniqueId val="{0000000A-3B83-451B-8E0F-56A5C61975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652</c:v>
                </c:pt>
                <c:pt idx="2">
                  <c:v>#N/A</c:v>
                </c:pt>
                <c:pt idx="3">
                  <c:v>#N/A</c:v>
                </c:pt>
                <c:pt idx="4">
                  <c:v>259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83-451B-8E0F-56A5C61975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678</c:v>
                </c:pt>
                <c:pt idx="1">
                  <c:v>876</c:v>
                </c:pt>
                <c:pt idx="2">
                  <c:v>1112</c:v>
                </c:pt>
              </c:numCache>
            </c:numRef>
          </c:val>
          <c:extLst>
            <c:ext xmlns:c16="http://schemas.microsoft.com/office/drawing/2014/chart" uri="{C3380CC4-5D6E-409C-BE32-E72D297353CC}">
              <c16:uniqueId val="{00000000-AE12-47F4-949F-CF77E5F7B2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140</c:v>
                </c:pt>
                <c:pt idx="1">
                  <c:v>140</c:v>
                </c:pt>
                <c:pt idx="2">
                  <c:v>159</c:v>
                </c:pt>
              </c:numCache>
            </c:numRef>
          </c:val>
          <c:extLst>
            <c:ext xmlns:c16="http://schemas.microsoft.com/office/drawing/2014/chart" uri="{C3380CC4-5D6E-409C-BE32-E72D297353CC}">
              <c16:uniqueId val="{00000001-AE12-47F4-949F-CF77E5F7B2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3063</c:v>
                </c:pt>
                <c:pt idx="1">
                  <c:v>2734</c:v>
                </c:pt>
                <c:pt idx="2">
                  <c:v>2774</c:v>
                </c:pt>
              </c:numCache>
            </c:numRef>
          </c:val>
          <c:extLst>
            <c:ext xmlns:c16="http://schemas.microsoft.com/office/drawing/2014/chart" uri="{C3380CC4-5D6E-409C-BE32-E72D297353CC}">
              <c16:uniqueId val="{00000002-AE12-47F4-949F-CF77E5F7B2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{1B74D646-4E7A-4114-B695-3057357CB88E}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C37-42A4-A5AE-9D9477894C37}"/>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{B7B2AD68-B8D4-43C6-9232-2C047BF1F6A3}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5C37-42A4-A5AE-9D9477894C37}"/>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{81857C6F-E646-410F-9190-12A449CB073F}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5C37-42A4-A5AE-9D9477894C37}"/>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{A5D69EBC-5DDB-4858-8FE2-19286A333729}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5C37-42A4-A5AE-9D9477894C37}"/>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{0C637ED9-6E5A-4228-B2EB-3DADDD10CD66}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5C37-42A4-A5AE-9D9477894C3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{4AC678C6-B339-47F3-9834-75B8E6AE26CB}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C37-42A4-A5AE-9D9477894C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{F4F2BA1E-F673-4063-B6BE-A6EA0D61CE6C}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C37-42A4-A5AE-9D9477894C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{E7EC08BF-E542-4185-94AE-BC08C0D518B3}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C37-42A4-A5AE-9D9477894C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{A72B37DE-C874-42D3-B4CE-01B7990086A2}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C37-42A4-A5AE-9D9477894C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51.9</c:v>
                </c:pt>
                <c:pt idx="8">
                  <c:v>52.3</c:v>
                </c:pt>
                <c:pt idx="16">
                  <c:v>53.2</c:v>
                </c:pt>
                <c:pt idx="24">
                  <c:v>52.7</c:v>
                </c:pt>
                <c:pt idx="32">
                  <c:v>53</c:v>
                </c:pt>
              </c:numCache>
            </c:numRef>
          </c:xVal>
          <c:yVal>
            <c:numRef>
              <c:f>公会計指標分析・財政指標組合せ分析表!$BP$51:$DC$51</c:f>
              <c:numCache>
                <c:formatCode>#,##0.0;"▲ "#,##0.0</c:formatCode>
                <c:ptCount val="40"/>
                <c:pt idx="0">
                  <c:v>18.100000000000001</c:v>
                </c:pt>
                <c:pt idx="8">
                  <c:v>6.9</c:v>
                </c:pt>
              </c:numCache>
            </c:numRef>
          </c:yVal>
          <c:smooth val="0"/>
          <c:extLst>
            <c:ext xmlns:c16="http://schemas.microsoft.com/office/drawing/2014/chart" uri="{C3380CC4-5D6E-409C-BE32-E72D297353CC}">
              <c16:uniqueId val="{00000009-5C37-42A4-A5AE-9D9477894C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{CB4D7AB9-2700-44EE-BC6F-8870B15C81D6}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C37-42A4-A5AE-9D9477894C37}"/>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{92E31F2E-026E-4909-B133-105028E1CFED}</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5C37-42A4-A5AE-9D9477894C37}"/>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{C2BAC78E-E1B1-4B8E-95EE-EFF1D9E1FD10}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5C37-42A4-A5AE-9D9477894C37}"/>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{AA586C76-D082-4909-B5CE-9A37223F0CEF}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5C37-42A4-A5AE-9D9477894C37}"/>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{7EE38616-D690-4849-BD00-477C731DEDB4}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5C37-42A4-A5AE-9D9477894C3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{74924DB0-4A93-49D1-84D9-68AED5AC6744}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C37-42A4-A5AE-9D9477894C3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{B922D59D-56BF-4802-B7C8-6DE1394ED44E}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C37-42A4-A5AE-9D9477894C37}"/>
                </c:ext>
              </c:extLst>
            </c:dLbl>
            <c:dLbl>
              <c:idx val="24"/>
              <c:layout>
                <c:manualLayout>
                  <c:x val="0"/>
                  <c:y val="-1.96247270495131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{7E0A3D69-BEA4-49C7-A5EE-CD24B940221D}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C37-42A4-A5AE-9D9477894C37}"/>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{7C9A66B1-6769-4325-B7D5-4845C945C7CF}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C37-42A4-A5AE-9D9477894C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5C37-42A4-A5AE-9D9477894C3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{FBD2B2D4-134E-439F-9279-076080162E34}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43D-4AF0-8E0E-0E92EC0DCC4C}"/>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{91610C7E-0A51-4381-9CD1-A968B2F0FEF3}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743D-4AF0-8E0E-0E92EC0DCC4C}"/>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{05EDF489-82C5-40F3-B9CC-841B95EE47A6}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743D-4AF0-8E0E-0E92EC0DCC4C}"/>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{98EC3D7D-B2C0-4450-90A1-DCD6DAC79499}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743D-4AF0-8E0E-0E92EC0DCC4C}"/>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{929139DB-7B46-45C1-8ABC-DFCDD7748956}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743D-4AF0-8E0E-0E92EC0DCC4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{203F99D6-A0F2-41DF-B88F-B01D288FF40B}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43D-4AF0-8E0E-0E92EC0DCC4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{4DB75BDA-66B7-4AE0-82B3-10EECDE5E3DE}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43D-4AF0-8E0E-0E92EC0DCC4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{F01C4A08-38CA-4202-8F37-B3C113B981CA}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43D-4AF0-8E0E-0E92EC0DCC4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{7D5099A9-2CEF-4A0C-941A-936238596F64}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43D-4AF0-8E0E-0E92EC0DCC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8.4</c:v>
                </c:pt>
                <c:pt idx="16">
                  <c:v>7.7</c:v>
                </c:pt>
                <c:pt idx="24">
                  <c:v>7.6</c:v>
                </c:pt>
                <c:pt idx="32">
                  <c:v>7.8</c:v>
                </c:pt>
              </c:numCache>
            </c:numRef>
          </c:xVal>
          <c:yVal>
            <c:numRef>
              <c:f>公会計指標分析・財政指標組合せ分析表!$BP$73:$DC$73</c:f>
              <c:numCache>
                <c:formatCode>#,##0.0;"▲ "#,##0.0</c:formatCode>
                <c:ptCount val="40"/>
                <c:pt idx="0">
                  <c:v>18.100000000000001</c:v>
                </c:pt>
                <c:pt idx="8">
                  <c:v>6.9</c:v>
                </c:pt>
              </c:numCache>
            </c:numRef>
          </c:yVal>
          <c:smooth val="0"/>
          <c:extLst>
            <c:ext xmlns:c16="http://schemas.microsoft.com/office/drawing/2014/chart" uri="{C3380CC4-5D6E-409C-BE32-E72D297353CC}">
              <c16:uniqueId val="{00000009-743D-4AF0-8E0E-0E92EC0DCC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{24DD7F1A-7CF9-456B-8C1A-C91AAF12C03D}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43D-4AF0-8E0E-0E92EC0DCC4C}"/>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{923216D3-E29A-426B-ACAA-00E0CD025A44}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743D-4AF0-8E0E-0E92EC0DCC4C}"/>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{CDF07660-BEB2-445E-859A-E801D8379706}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743D-4AF0-8E0E-0E92EC0DCC4C}"/>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{6361FAF3-8D76-40BD-A391-98744F3D6174}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743D-4AF0-8E0E-0E92EC0DCC4C}"/>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{6B60DDC9-917F-4FF8-9CDB-0FD3274D84AC}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743D-4AF0-8E0E-0E92EC0DCC4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{2F39EDFD-BC9C-4236-86EA-B1A24D6D1683}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43D-4AF0-8E0E-0E92EC0DCC4C}"/>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{ED96177B-C96B-480A-9E9F-32E5FE562FCC}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43D-4AF0-8E0E-0E92EC0DCC4C}"/>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{DA53C20C-7AA6-402B-A86A-96D2E65CC46A}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43D-4AF0-8E0E-0E92EC0DCC4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{38759933-4E10-4D5E-AEA0-9B9580FF7F0E}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43D-4AF0-8E0E-0E92EC0DCC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743D-4AF0-8E0E-0E92EC0DCC4C}"/>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事業債の償還を完了し、新たに</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事業債の償還を開始したが、義務教育施設整備事業債等償還額が大きい事業の償還が完了し、元利償還金が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百万円減少したことで、実質公債費比率の分子が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今後、大きな施設の改修・整備事業が控えているため、様々な方法を活用し財源の確保を行って行くとともに計画的な借入及び償還を行い、健全な財政運営に努める。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億円減少し、将来負担額が減少したうえに、新たな基金の造成や財政調整基金の積立額の増加により充当可能財源等が増加したことが、将来負担比率の分子の減（前年度比▲</a:t>
          </a:r>
          <a:r>
            <a:rPr kumimoji="1" lang="en-US" altLang="ja-JP" sz="1400">
              <a:latin typeface="ＭＳ ゴシック" pitchFamily="49" charset="-128"/>
              <a:ea typeface="ＭＳ ゴシック" pitchFamily="49" charset="-128"/>
            </a:rPr>
            <a:t>282</a:t>
          </a:r>
          <a:r>
            <a:rPr kumimoji="1" lang="ja-JP" altLang="en-US" sz="1400">
              <a:latin typeface="ＭＳ ゴシック" pitchFamily="49" charset="-128"/>
              <a:ea typeface="ＭＳ ゴシック" pitchFamily="49" charset="-128"/>
            </a:rPr>
            <a:t>百万円）の主な要因として挙げられる。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今後も地方債残高の圧縮等を図り、健全な財政運営に努める。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・財政調整基金において、特定財源の確保に努め、取崩しを行わず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百万円の積立のみを行ったことや、防衛省の調整交付金を活用した４基金を含む６基金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百万円を新たに造成したことで、基金全体として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年度における負担が大きくなる事業や継続していきたい単独事業等の今後の支出見込を踏まえ、単年度での大きな財政負担を回避し、安定的な財政運営ができるよう、今後の事業計画を見据えながら基金の造成・廃止を行いながら運用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・がんばる新富町応援基金：誇りと自信を持ち元気が出る人・ものづくり事業、安全・安心して生活できる地域づくり事業、夢と希望が膨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らむ豊かな暮らしづくり事業等で寄付者が選択した事業。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・公営企業等資金運用基金：公営企業等の資金を本町が一括して債券等で運用するための基金であり、基金の使途は無い。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・すこやか安心基金：乳幼児、児童生徒及び高校生等の医療費及び新富町多子世帯保育料等の助成。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・こども育む基金：保育料助成。こどもの医療費助成。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・がんばる新富町応援基金：多くの事業に活用することとしたため、積み立てた額より事業費のほうが多かったため</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・すこやか安心基金：新たな事業費の積立は行わず運用益のみを積み立て、これまでの基金残高から事業費に充てたため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・公共施設等整備基金：取崩しを行わ</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、今後の公共施設の改修に備え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・こども育む基金：すこやか安心基金の事業内容に保育料助成事業を加え、防衛省の調整交付金を財源とした基金の造成を開始した</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め。（すこやか安心基金は、防衛省の再編関連移転訓練等交付金により造成）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年度における負担が大きくなる事業や継続していきたい単独事業等の今後の支出見込を踏まえ、単年度での大きな財政負担を回避し、安定的な財政運営ができるよう、防衛省の調整交付金等を活用しながら基金の積み立てを行って行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・国庫補助金や企業版ふるさと納税、その他特定目的基金等特定財源の確保ができたことで、財源不足による取崩しを行わず、かつ、前年度繰越金の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百万円を積み立てたことが主な要因となり、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億円程度の残高確保に努めることとしている。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年度分の償還分として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年度の償還分として普通交付税で交付された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・今後の金利変動等の公債費の償還リスクに備えるため、普通交付税にて交付された臨時財政対策債償還基金費分を除く現在の残高を維持することとしている。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9121E9-E882-4C81-B75B-91E6C4A95F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A74CB6-6EDC-42EB-80C0-EF48EB883B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D947A0BF-00B7-4220-8325-BA40DEEA9D65}"/>
            </a:ext>
          </a:extLst>
        </xdr:cNvPr>
        <xdr:cNvSpPr/>
      </xdr:nvSpPr>
      <xdr:spPr>
        <a:xfrm>
          <a:off x="153257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B485BEC6-A76A-4D66-A1B0-4106EDE3703E}"/>
            </a:ext>
          </a:extLst>
        </xdr:cNvPr>
        <xdr:cNvSpPr/>
      </xdr:nvSpPr>
      <xdr:spPr>
        <a:xfrm>
          <a:off x="167735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E6CDCFF-5EC0-402E-AD9E-0B80556601D3}"/>
            </a:ext>
          </a:extLst>
        </xdr:cNvPr>
        <xdr:cNvSpPr/>
      </xdr:nvSpPr>
      <xdr:spPr>
        <a:xfrm>
          <a:off x="182213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43325E7B-4973-4D45-92F9-9AE485D41E5E}"/>
            </a:ext>
          </a:extLst>
        </xdr:cNvPr>
        <xdr:cNvSpPr/>
      </xdr:nvSpPr>
      <xdr:spPr>
        <a:xfrm>
          <a:off x="153257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E8E2A9D-FE92-4D1F-A129-A4D4B62CC41A}"/>
            </a:ext>
          </a:extLst>
        </xdr:cNvPr>
        <xdr:cNvSpPr/>
      </xdr:nvSpPr>
      <xdr:spPr>
        <a:xfrm>
          <a:off x="167735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31A901E-AE64-4917-A115-533F0633658B}"/>
            </a:ext>
          </a:extLst>
        </xdr:cNvPr>
        <xdr:cNvSpPr/>
      </xdr:nvSpPr>
      <xdr:spPr>
        <a:xfrm>
          <a:off x="182213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5CC40110-BC23-42CB-AF61-CFF11ECB7FDE}"/>
            </a:ext>
          </a:extLst>
        </xdr:cNvPr>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D16E53A8-B3B3-4DC5-BBE1-393DD9EEC550}"/>
            </a:ext>
          </a:extLst>
        </xdr:cNvPr>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9274F274-391E-4617-8ABA-E2337341DF2B}"/>
            </a:ext>
          </a:extLst>
        </xdr:cNvPr>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2A7923D-8372-4BB8-9102-598F1AEDBB06}"/>
            </a:ext>
          </a:extLst>
        </xdr:cNvPr>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A221DDC4-7686-44B7-AB16-391C743FC0CF}"/>
            </a:ext>
          </a:extLst>
        </xdr:cNvPr>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C57DBF4-4492-4D65-B63D-A04839CEB27E}"/>
            </a:ext>
          </a:extLst>
        </xdr:cNvPr>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7A69FA6C-81F0-4EF8-A110-832E64AE5160}"/>
            </a:ext>
          </a:extLst>
        </xdr:cNvPr>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9E9A27BE-83F1-48D3-BFA3-81DF837C7B81}"/>
            </a:ext>
          </a:extLst>
        </xdr:cNvPr>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2CAE188-8FAC-4EE6-9001-0104B3F43F93}"/>
            </a:ext>
          </a:extLst>
        </xdr:cNvPr>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1C09C87F-5129-45F2-A796-330AA7C621D7}"/>
            </a:ext>
          </a:extLst>
        </xdr:cNvPr>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FFDCB68-23DB-4AA1-B411-1BFABED05E9F}"/>
            </a:ext>
          </a:extLst>
        </xdr:cNvPr>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0CDAE7C-E93C-424C-B024-3C0B9D376E68}"/>
            </a:ext>
          </a:extLst>
        </xdr:cNvPr>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D88A83B6-0091-415A-8A4D-2AEB499B5B33}"/>
            </a:ext>
          </a:extLst>
        </xdr:cNvPr>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6D66BA1F-7E64-47D2-A69E-6AEE1BAA7028}"/>
            </a:ext>
          </a:extLst>
        </xdr:cNvPr>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5AFFCBD2-C741-4692-A0D5-772DE9535B93}"/>
            </a:ext>
          </a:extLst>
        </xdr:cNvPr>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CD166E4-9D04-4551-A6A9-2AD8E087D401}"/>
            </a:ext>
          </a:extLst>
        </xdr:cNvPr>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CD86B76-A020-4573-9600-BC4E01248EBC}"/>
            </a:ext>
          </a:extLst>
        </xdr:cNvPr>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FCD4DFAD-40A0-48AE-B457-112114EB6CE9}"/>
            </a:ext>
          </a:extLst>
        </xdr:cNvPr>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8FE3C7AA-779B-4AC1-832C-7FAF4EC8577D}"/>
            </a:ext>
          </a:extLst>
        </xdr:cNvPr>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CA3DD66C-DB93-468C-8798-A002F2611B8F}"/>
            </a:ext>
          </a:extLst>
        </xdr:cNvPr>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C3D1FA2-33A9-4462-AC52-E75FA2D9DAE8}"/>
            </a:ext>
          </a:extLst>
        </xdr:cNvPr>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DAEAD1F2-4ACB-40E0-B583-9E23F932CDC0}"/>
            </a:ext>
          </a:extLst>
        </xdr:cNvPr>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A586C91F-4182-49DB-9006-3F9007579811}"/>
            </a:ext>
          </a:extLst>
        </xdr:cNvPr>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66AEF14-ED51-479E-9D79-F1609F68E7C5}"/>
            </a:ext>
          </a:extLst>
        </xdr:cNvPr>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7B737CF-6FF3-46B0-87CA-990D49BECF7C}"/>
            </a:ext>
          </a:extLst>
        </xdr:cNvPr>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84AD24E-C860-480E-8741-0AAFC59FEAE5}"/>
            </a:ext>
          </a:extLst>
        </xdr:cNvPr>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7F3706D3-E7EC-4EF0-B186-D5F4E862C000}"/>
            </a:ext>
          </a:extLst>
        </xdr:cNvPr>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17FE90A0-07BF-4E93-AC23-1425DD9D19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A22842AF-16D8-4858-9E3D-814DDB76AB5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C2E7AAAC-2015-48A0-A784-FD1B0C18BFE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4EEFD352-D7B6-43BA-BC25-17E7866D327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B153672-5CF4-4EBA-8F1F-F85614A7052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DCF580A-C7C8-43B0-B03E-A1312FC9037F}"/>
            </a:ext>
          </a:extLst>
        </xdr:cNvPr>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4547014F-B089-45DE-8630-CB80FB4DF006}"/>
            </a:ext>
          </a:extLst>
        </xdr:cNvPr>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408080F-1083-4448-AC26-18F5552936F4}"/>
            </a:ext>
          </a:extLst>
        </xdr:cNvPr>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1BCC2E61-D2A5-4724-B381-D1B688542255}"/>
            </a:ext>
          </a:extLst>
        </xdr:cNvPr>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2F6CD41E-BBF4-4D1B-A4F5-BD7E7F8E4B48}"/>
            </a:ext>
          </a:extLst>
        </xdr:cNvPr>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BBA57D20-2499-4E9E-B8FE-F56CABDDD3ED}"/>
            </a:ext>
          </a:extLst>
        </xdr:cNvPr>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B5EA373-B277-46B8-AEA8-FD1AB6280FF6}"/>
            </a:ext>
          </a:extLst>
        </xdr:cNvPr>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A64EA9C-F31C-413A-8DC0-47B221D8AB1B}"/>
            </a:ext>
          </a:extLst>
        </xdr:cNvPr>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0D52EC1-B203-4FF0-8BC9-AFD8DC09973A}"/>
            </a:ext>
          </a:extLst>
        </xdr:cNvPr>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4F4597C-113A-4732-9F63-A5A697B45973}"/>
            </a:ext>
          </a:extLst>
        </xdr:cNvPr>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85F39EC1-9917-4D73-94F3-BCAA812B2760}"/>
            </a:ext>
          </a:extLst>
        </xdr:cNvPr>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84C691A-35DB-4C7E-800B-ABF028337CD1}"/>
            </a:ext>
          </a:extLst>
        </xdr:cNvPr>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BC95431-A5C8-49E9-9716-98BFB9C7C743}"/>
            </a:ext>
          </a:extLst>
        </xdr:cNvPr>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類似団体より低い水準となっている。新規施設の建設によるもので、公共施設総合管理計画等に基づいた適切な維持管理、老朽施設の計画的な用途廃止を今後も継続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2E403316-FFDC-4C80-9A12-F35EA15016C8}"/>
            </a:ext>
          </a:extLst>
        </xdr:cNvPr>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29DEC7ED-7F38-4F96-A1D7-8105F709DF36}"/>
            </a:ext>
          </a:extLst>
        </xdr:cNvPr>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5EC91A52-7CD9-416B-B4CC-A921049D492C}"/>
            </a:ext>
          </a:extLst>
        </xdr:cNvPr>
        <xdr:cNvSpPr txBox="1"/>
      </xdr:nvSpPr>
      <xdr:spPr>
        <a:xfrm>
          <a:off x="837581"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209E8D7-02C4-4ECB-9B0A-39B6FD80A03E}"/>
            </a:ext>
          </a:extLst>
        </xdr:cNvPr>
        <xdr:cNvCxnSpPr/>
      </xdr:nvCxnSpPr>
      <xdr:spPr>
        <a:xfrm>
          <a:off x="1231900" y="67521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1A7DD3D4-D2DA-4A2F-91FF-9D9FEBAF2763}"/>
            </a:ext>
          </a:extLst>
        </xdr:cNvPr>
        <xdr:cNvSpPr txBox="1"/>
      </xdr:nvSpPr>
      <xdr:spPr>
        <a:xfrm>
          <a:off x="837581"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308A1261-B735-4965-BF5F-8E64A7BD6C76}"/>
            </a:ext>
          </a:extLst>
        </xdr:cNvPr>
        <xdr:cNvCxnSpPr/>
      </xdr:nvCxnSpPr>
      <xdr:spPr>
        <a:xfrm>
          <a:off x="1231900" y="63923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891BA7E9-2A2C-40F7-B571-56F606233B54}"/>
            </a:ext>
          </a:extLst>
        </xdr:cNvPr>
        <xdr:cNvSpPr txBox="1"/>
      </xdr:nvSpPr>
      <xdr:spPr>
        <a:xfrm>
          <a:off x="837581"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4E5FE52-C5C4-4BD0-8564-86146ED17132}"/>
            </a:ext>
          </a:extLst>
        </xdr:cNvPr>
        <xdr:cNvCxnSpPr/>
      </xdr:nvCxnSpPr>
      <xdr:spPr>
        <a:xfrm>
          <a:off x="1231900" y="60325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9B40E22D-28B6-4645-BB73-E46BEEF8123E}"/>
            </a:ext>
          </a:extLst>
        </xdr:cNvPr>
        <xdr:cNvSpPr txBox="1"/>
      </xdr:nvSpPr>
      <xdr:spPr>
        <a:xfrm>
          <a:off x="837581"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816A0397-D500-4E32-AB8E-F76EA4055412}"/>
            </a:ext>
          </a:extLst>
        </xdr:cNvPr>
        <xdr:cNvCxnSpPr/>
      </xdr:nvCxnSpPr>
      <xdr:spPr>
        <a:xfrm>
          <a:off x="1231900" y="56726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BDB22599-4AB6-447F-B374-A20D91EF412C}"/>
            </a:ext>
          </a:extLst>
        </xdr:cNvPr>
        <xdr:cNvSpPr txBox="1"/>
      </xdr:nvSpPr>
      <xdr:spPr>
        <a:xfrm>
          <a:off x="837581"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7F8E3488-8A07-409E-BC26-89D290B23309}"/>
            </a:ext>
          </a:extLst>
        </xdr:cNvPr>
        <xdr:cNvCxnSpPr/>
      </xdr:nvCxnSpPr>
      <xdr:spPr>
        <a:xfrm>
          <a:off x="1231900" y="53128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43A3677E-C2CB-4590-B591-2E256952F3FF}"/>
            </a:ext>
          </a:extLst>
        </xdr:cNvPr>
        <xdr:cNvSpPr txBox="1"/>
      </xdr:nvSpPr>
      <xdr:spPr>
        <a:xfrm>
          <a:off x="837581"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73531BB-5DC4-4B81-B646-159C71357B54}"/>
            </a:ext>
          </a:extLst>
        </xdr:cNvPr>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3200DE6F-2889-4385-8C52-BBCF31F05A05}"/>
            </a:ext>
          </a:extLst>
        </xdr:cNvPr>
        <xdr:cNvSpPr txBox="1"/>
      </xdr:nvSpPr>
      <xdr:spPr>
        <a:xfrm>
          <a:off x="83758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B506564-420E-4E0D-87A7-EC91122BBD31}"/>
            </a:ext>
          </a:extLst>
        </xdr:cNvPr>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1" name="直線コネクタ 70">
          <a:extLst>
            <a:ext uri="{FF2B5EF4-FFF2-40B4-BE49-F238E27FC236}">
              <a16:creationId xmlns:a16="http://schemas.microsoft.com/office/drawing/2014/main" id="{912ABF89-1B5D-447C-9C36-462CC9981412}"/>
            </a:ext>
          </a:extLst>
        </xdr:cNvPr>
        <xdr:cNvCxnSpPr/>
      </xdr:nvCxnSpPr>
      <xdr:spPr>
        <a:xfrm flipV="1">
          <a:off x="455104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2" name="有形固定資産減価償却率最小値テキスト">
          <a:extLst>
            <a:ext uri="{FF2B5EF4-FFF2-40B4-BE49-F238E27FC236}">
              <a16:creationId xmlns:a16="http://schemas.microsoft.com/office/drawing/2014/main" id="{A6EE163B-F45D-44DD-BB1A-A58CD495C593}"/>
            </a:ext>
          </a:extLst>
        </xdr:cNvPr>
        <xdr:cNvSpPr txBox="1"/>
      </xdr:nvSpPr>
      <xdr:spPr>
        <a:xfrm>
          <a:off x="460375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3" name="直線コネクタ 72">
          <a:extLst>
            <a:ext uri="{FF2B5EF4-FFF2-40B4-BE49-F238E27FC236}">
              <a16:creationId xmlns:a16="http://schemas.microsoft.com/office/drawing/2014/main" id="{38AA001B-63D9-4216-9E4A-E9C8C7F07813}"/>
            </a:ext>
          </a:extLst>
        </xdr:cNvPr>
        <xdr:cNvCxnSpPr/>
      </xdr:nvCxnSpPr>
      <xdr:spPr>
        <a:xfrm>
          <a:off x="446405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4" name="有形固定資産減価償却率最大値テキスト">
          <a:extLst>
            <a:ext uri="{FF2B5EF4-FFF2-40B4-BE49-F238E27FC236}">
              <a16:creationId xmlns:a16="http://schemas.microsoft.com/office/drawing/2014/main" id="{631DA86B-B8E8-486F-91F8-3D2007623CAE}"/>
            </a:ext>
          </a:extLst>
        </xdr:cNvPr>
        <xdr:cNvSpPr txBox="1"/>
      </xdr:nvSpPr>
      <xdr:spPr>
        <a:xfrm>
          <a:off x="460375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5" name="直線コネクタ 74">
          <a:extLst>
            <a:ext uri="{FF2B5EF4-FFF2-40B4-BE49-F238E27FC236}">
              <a16:creationId xmlns:a16="http://schemas.microsoft.com/office/drawing/2014/main" id="{3B1EBB88-25D9-4999-AC48-72BEBE1DA365}"/>
            </a:ext>
          </a:extLst>
        </xdr:cNvPr>
        <xdr:cNvCxnSpPr/>
      </xdr:nvCxnSpPr>
      <xdr:spPr>
        <a:xfrm>
          <a:off x="446405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6" name="有形固定資産減価償却率平均値テキスト">
          <a:extLst>
            <a:ext uri="{FF2B5EF4-FFF2-40B4-BE49-F238E27FC236}">
              <a16:creationId xmlns:a16="http://schemas.microsoft.com/office/drawing/2014/main" id="{2F252FC4-2FDE-4A4A-9C1A-5CF95420BCE3}"/>
            </a:ext>
          </a:extLst>
        </xdr:cNvPr>
        <xdr:cNvSpPr txBox="1"/>
      </xdr:nvSpPr>
      <xdr:spPr>
        <a:xfrm>
          <a:off x="460375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7" name="フローチャート: 判断 76">
          <a:extLst>
            <a:ext uri="{FF2B5EF4-FFF2-40B4-BE49-F238E27FC236}">
              <a16:creationId xmlns:a16="http://schemas.microsoft.com/office/drawing/2014/main" id="{10E11E6D-0670-47B8-8351-83E65E806942}"/>
            </a:ext>
          </a:extLst>
        </xdr:cNvPr>
        <xdr:cNvSpPr/>
      </xdr:nvSpPr>
      <xdr:spPr>
        <a:xfrm>
          <a:off x="450215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8" name="フローチャート: 判断 77">
          <a:extLst>
            <a:ext uri="{FF2B5EF4-FFF2-40B4-BE49-F238E27FC236}">
              <a16:creationId xmlns:a16="http://schemas.microsoft.com/office/drawing/2014/main" id="{89827F48-4FF1-4693-B689-97CEB0BF490D}"/>
            </a:ext>
          </a:extLst>
        </xdr:cNvPr>
        <xdr:cNvSpPr/>
      </xdr:nvSpPr>
      <xdr:spPr>
        <a:xfrm>
          <a:off x="3829050" y="61328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9" name="フローチャート: 判断 78">
          <a:extLst>
            <a:ext uri="{FF2B5EF4-FFF2-40B4-BE49-F238E27FC236}">
              <a16:creationId xmlns:a16="http://schemas.microsoft.com/office/drawing/2014/main" id="{89457465-2D25-43F3-B8BC-F9497E98C7F6}"/>
            </a:ext>
          </a:extLst>
        </xdr:cNvPr>
        <xdr:cNvSpPr/>
      </xdr:nvSpPr>
      <xdr:spPr>
        <a:xfrm>
          <a:off x="3105150" y="609324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03BC780A-38B3-4C24-8736-90F51FD4BA77}"/>
            </a:ext>
          </a:extLst>
        </xdr:cNvPr>
        <xdr:cNvSpPr/>
      </xdr:nvSpPr>
      <xdr:spPr>
        <a:xfrm>
          <a:off x="2381250" y="60248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1" name="フローチャート: 判断 80">
          <a:extLst>
            <a:ext uri="{FF2B5EF4-FFF2-40B4-BE49-F238E27FC236}">
              <a16:creationId xmlns:a16="http://schemas.microsoft.com/office/drawing/2014/main" id="{EB82F14A-B458-465F-8EA5-C851640853DE}"/>
            </a:ext>
          </a:extLst>
        </xdr:cNvPr>
        <xdr:cNvSpPr/>
      </xdr:nvSpPr>
      <xdr:spPr>
        <a:xfrm>
          <a:off x="1657350" y="601048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32FCF90-099D-4B99-ADD9-14087DDC2F6B}"/>
            </a:ext>
          </a:extLst>
        </xdr:cNvPr>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438DE92-F8F5-4F17-83DC-83C10D106EE7}"/>
            </a:ext>
          </a:extLst>
        </xdr:cNvPr>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FEEEF34-645F-4104-A8F1-4FBAB2AC7BAE}"/>
            </a:ext>
          </a:extLst>
        </xdr:cNvPr>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6E6B738-5C60-4014-8381-D815A32BCEE1}"/>
            </a:ext>
          </a:extLst>
        </xdr:cNvPr>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CBB8ACA-2257-4392-B461-2A993400F76C}"/>
            </a:ext>
          </a:extLst>
        </xdr:cNvPr>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87" name="楕円 86">
          <a:extLst>
            <a:ext uri="{FF2B5EF4-FFF2-40B4-BE49-F238E27FC236}">
              <a16:creationId xmlns:a16="http://schemas.microsoft.com/office/drawing/2014/main" id="{E8755A3C-D944-4354-A70D-2416A812D915}"/>
            </a:ext>
          </a:extLst>
        </xdr:cNvPr>
        <xdr:cNvSpPr/>
      </xdr:nvSpPr>
      <xdr:spPr>
        <a:xfrm>
          <a:off x="450215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88" name="有形固定資産減価償却率該当値テキスト">
          <a:extLst>
            <a:ext uri="{FF2B5EF4-FFF2-40B4-BE49-F238E27FC236}">
              <a16:creationId xmlns:a16="http://schemas.microsoft.com/office/drawing/2014/main" id="{66ACB03A-5452-435A-8FBB-67230378E648}"/>
            </a:ext>
          </a:extLst>
        </xdr:cNvPr>
        <xdr:cNvSpPr txBox="1"/>
      </xdr:nvSpPr>
      <xdr:spPr>
        <a:xfrm>
          <a:off x="4603750" y="55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146897</xdr:rowOff>
    </xdr:from>
    <xdr:to>
      <xdr:col>19</xdr:col>
      <xdr:colOff>187325</xdr:colOff>
      <xdr:row>29</xdr:row>
      <xdr:rowOff>77047</xdr:rowOff>
    </xdr:to>
    <xdr:sp macro="" textlink="">
      <xdr:nvSpPr>
        <xdr:cNvPr id="89" name="楕円 88">
          <a:extLst>
            <a:ext uri="{FF2B5EF4-FFF2-40B4-BE49-F238E27FC236}">
              <a16:creationId xmlns:a16="http://schemas.microsoft.com/office/drawing/2014/main" id="{0A7FF3A1-9892-4DDC-82D0-DA6C39B8ADFE}"/>
            </a:ext>
          </a:extLst>
        </xdr:cNvPr>
        <xdr:cNvSpPr/>
      </xdr:nvSpPr>
      <xdr:spPr>
        <a:xfrm>
          <a:off x="3829050" y="57190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26247</xdr:rowOff>
    </xdr:from>
    <xdr:to>
      <xdr:col>23</xdr:col>
      <xdr:colOff>85725</xdr:colOff>
      <xdr:row>29</xdr:row>
      <xdr:rowOff>37042</xdr:rowOff>
    </xdr:to>
    <xdr:cxnSp macro="">
      <xdr:nvCxnSpPr>
        <xdr:cNvPr id="90" name="直線コネクタ 89">
          <a:extLst>
            <a:ext uri="{FF2B5EF4-FFF2-40B4-BE49-F238E27FC236}">
              <a16:creationId xmlns:a16="http://schemas.microsoft.com/office/drawing/2014/main" id="{C4B3D1BE-E6E0-4904-996A-4F78B8056B86}"/>
            </a:ext>
          </a:extLst>
        </xdr:cNvPr>
        <xdr:cNvCxnSpPr/>
      </xdr:nvCxnSpPr>
      <xdr:spPr>
        <a:xfrm>
          <a:off x="3879850" y="5769822"/>
          <a:ext cx="673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91" name="楕円 90">
          <a:extLst>
            <a:ext uri="{FF2B5EF4-FFF2-40B4-BE49-F238E27FC236}">
              <a16:creationId xmlns:a16="http://schemas.microsoft.com/office/drawing/2014/main" id="{F3BA77BC-0AD7-4DC7-BF58-BEF39CE58B54}"/>
            </a:ext>
          </a:extLst>
        </xdr:cNvPr>
        <xdr:cNvSpPr/>
      </xdr:nvSpPr>
      <xdr:spPr>
        <a:xfrm>
          <a:off x="3105150" y="573701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26247</xdr:rowOff>
    </xdr:from>
    <xdr:to>
      <xdr:col>19</xdr:col>
      <xdr:colOff>136525</xdr:colOff>
      <xdr:row>29</xdr:row>
      <xdr:rowOff>44238</xdr:rowOff>
    </xdr:to>
    <xdr:cxnSp macro="">
      <xdr:nvCxnSpPr>
        <xdr:cNvPr id="92" name="直線コネクタ 91">
          <a:extLst>
            <a:ext uri="{FF2B5EF4-FFF2-40B4-BE49-F238E27FC236}">
              <a16:creationId xmlns:a16="http://schemas.microsoft.com/office/drawing/2014/main" id="{E0868530-B426-4F89-ADC7-23F386B650BB}"/>
            </a:ext>
          </a:extLst>
        </xdr:cNvPr>
        <xdr:cNvCxnSpPr/>
      </xdr:nvCxnSpPr>
      <xdr:spPr>
        <a:xfrm flipV="1">
          <a:off x="3155950" y="5769822"/>
          <a:ext cx="7239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132503</xdr:rowOff>
    </xdr:from>
    <xdr:to>
      <xdr:col>11</xdr:col>
      <xdr:colOff>187325</xdr:colOff>
      <xdr:row>29</xdr:row>
      <xdr:rowOff>62653</xdr:rowOff>
    </xdr:to>
    <xdr:sp macro="" textlink="">
      <xdr:nvSpPr>
        <xdr:cNvPr id="93" name="楕円 92">
          <a:extLst>
            <a:ext uri="{FF2B5EF4-FFF2-40B4-BE49-F238E27FC236}">
              <a16:creationId xmlns:a16="http://schemas.microsoft.com/office/drawing/2014/main" id="{D1DEF29A-0FE6-41BD-9D79-DE0F2F34DDCE}"/>
            </a:ext>
          </a:extLst>
        </xdr:cNvPr>
        <xdr:cNvSpPr/>
      </xdr:nvSpPr>
      <xdr:spPr>
        <a:xfrm>
          <a:off x="2381250" y="57046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11853</xdr:rowOff>
    </xdr:from>
    <xdr:to>
      <xdr:col>15</xdr:col>
      <xdr:colOff>136525</xdr:colOff>
      <xdr:row>29</xdr:row>
      <xdr:rowOff>44238</xdr:rowOff>
    </xdr:to>
    <xdr:cxnSp macro="">
      <xdr:nvCxnSpPr>
        <xdr:cNvPr id="94" name="直線コネクタ 93">
          <a:extLst>
            <a:ext uri="{FF2B5EF4-FFF2-40B4-BE49-F238E27FC236}">
              <a16:creationId xmlns:a16="http://schemas.microsoft.com/office/drawing/2014/main" id="{484A09D6-9183-4E0C-81C0-50AE0D04FADF}"/>
            </a:ext>
          </a:extLst>
        </xdr:cNvPr>
        <xdr:cNvCxnSpPr/>
      </xdr:nvCxnSpPr>
      <xdr:spPr>
        <a:xfrm>
          <a:off x="2432050" y="5755428"/>
          <a:ext cx="7239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118110</xdr:rowOff>
    </xdr:from>
    <xdr:to>
      <xdr:col>7</xdr:col>
      <xdr:colOff>187325</xdr:colOff>
      <xdr:row>29</xdr:row>
      <xdr:rowOff>48260</xdr:rowOff>
    </xdr:to>
    <xdr:sp macro="" textlink="">
      <xdr:nvSpPr>
        <xdr:cNvPr id="95" name="楕円 94">
          <a:extLst>
            <a:ext uri="{FF2B5EF4-FFF2-40B4-BE49-F238E27FC236}">
              <a16:creationId xmlns:a16="http://schemas.microsoft.com/office/drawing/2014/main" id="{41E21DBD-29C7-4207-B9E9-396AE14552DB}"/>
            </a:ext>
          </a:extLst>
        </xdr:cNvPr>
        <xdr:cNvSpPr/>
      </xdr:nvSpPr>
      <xdr:spPr>
        <a:xfrm>
          <a:off x="1657350" y="56902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168910</xdr:rowOff>
    </xdr:from>
    <xdr:to>
      <xdr:col>11</xdr:col>
      <xdr:colOff>136525</xdr:colOff>
      <xdr:row>29</xdr:row>
      <xdr:rowOff>11853</xdr:rowOff>
    </xdr:to>
    <xdr:cxnSp macro="">
      <xdr:nvCxnSpPr>
        <xdr:cNvPr id="96" name="直線コネクタ 95">
          <a:extLst>
            <a:ext uri="{FF2B5EF4-FFF2-40B4-BE49-F238E27FC236}">
              <a16:creationId xmlns:a16="http://schemas.microsoft.com/office/drawing/2014/main" id="{242CF6DB-C5CF-4160-A8DE-AC689CE3226E}"/>
            </a:ext>
          </a:extLst>
        </xdr:cNvPr>
        <xdr:cNvCxnSpPr/>
      </xdr:nvCxnSpPr>
      <xdr:spPr>
        <a:xfrm>
          <a:off x="1708150" y="5741035"/>
          <a:ext cx="7239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7" name="n_1aveValue有形固定資産減価償却率">
          <a:extLst>
            <a:ext uri="{FF2B5EF4-FFF2-40B4-BE49-F238E27FC236}">
              <a16:creationId xmlns:a16="http://schemas.microsoft.com/office/drawing/2014/main" id="{3FD02201-4386-4F55-9797-05FE1BF89264}"/>
            </a:ext>
          </a:extLst>
        </xdr:cNvPr>
        <xdr:cNvSpPr txBox="1"/>
      </xdr:nvSpPr>
      <xdr:spPr>
        <a:xfrm>
          <a:off x="3674119"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8" name="n_2aveValue有形固定資産減価償却率">
          <a:extLst>
            <a:ext uri="{FF2B5EF4-FFF2-40B4-BE49-F238E27FC236}">
              <a16:creationId xmlns:a16="http://schemas.microsoft.com/office/drawing/2014/main" id="{EEA68B74-C977-470E-83F1-08BE446673E8}"/>
            </a:ext>
          </a:extLst>
        </xdr:cNvPr>
        <xdr:cNvSpPr txBox="1"/>
      </xdr:nvSpPr>
      <xdr:spPr>
        <a:xfrm>
          <a:off x="2962919"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9" name="n_3aveValue有形固定資産減価償却率">
          <a:extLst>
            <a:ext uri="{FF2B5EF4-FFF2-40B4-BE49-F238E27FC236}">
              <a16:creationId xmlns:a16="http://schemas.microsoft.com/office/drawing/2014/main" id="{937FC4D3-D834-48AA-AFEA-7760D4A57568}"/>
            </a:ext>
          </a:extLst>
        </xdr:cNvPr>
        <xdr:cNvSpPr txBox="1"/>
      </xdr:nvSpPr>
      <xdr:spPr>
        <a:xfrm>
          <a:off x="2239019"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0" name="n_4aveValue有形固定資産減価償却率">
          <a:extLst>
            <a:ext uri="{FF2B5EF4-FFF2-40B4-BE49-F238E27FC236}">
              <a16:creationId xmlns:a16="http://schemas.microsoft.com/office/drawing/2014/main" id="{6CCCA792-7A32-44DA-BB96-CE7BEBFF4C19}"/>
            </a:ext>
          </a:extLst>
        </xdr:cNvPr>
        <xdr:cNvSpPr txBox="1"/>
      </xdr:nvSpPr>
      <xdr:spPr>
        <a:xfrm>
          <a:off x="1515119"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93574</xdr:rowOff>
    </xdr:from>
    <xdr:ext cx="405111" cy="259045"/>
    <xdr:sp macro="" textlink="">
      <xdr:nvSpPr>
        <xdr:cNvPr id="101" name="n_1mainValue有形固定資産減価償却率">
          <a:extLst>
            <a:ext uri="{FF2B5EF4-FFF2-40B4-BE49-F238E27FC236}">
              <a16:creationId xmlns:a16="http://schemas.microsoft.com/office/drawing/2014/main" id="{D82484F0-D3D3-4471-B3EB-27C1982B5CBC}"/>
            </a:ext>
          </a:extLst>
        </xdr:cNvPr>
        <xdr:cNvSpPr txBox="1"/>
      </xdr:nvSpPr>
      <xdr:spPr>
        <a:xfrm>
          <a:off x="3674119" y="54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102" name="n_2mainValue有形固定資産減価償却率">
          <a:extLst>
            <a:ext uri="{FF2B5EF4-FFF2-40B4-BE49-F238E27FC236}">
              <a16:creationId xmlns:a16="http://schemas.microsoft.com/office/drawing/2014/main" id="{1403E669-9153-4C01-9FC0-6341AD9A6177}"/>
            </a:ext>
          </a:extLst>
        </xdr:cNvPr>
        <xdr:cNvSpPr txBox="1"/>
      </xdr:nvSpPr>
      <xdr:spPr>
        <a:xfrm>
          <a:off x="2962919"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79180</xdr:rowOff>
    </xdr:from>
    <xdr:ext cx="405111" cy="259045"/>
    <xdr:sp macro="" textlink="">
      <xdr:nvSpPr>
        <xdr:cNvPr id="103" name="n_3mainValue有形固定資産減価償却率">
          <a:extLst>
            <a:ext uri="{FF2B5EF4-FFF2-40B4-BE49-F238E27FC236}">
              <a16:creationId xmlns:a16="http://schemas.microsoft.com/office/drawing/2014/main" id="{3E9E8A38-B0A3-40C6-8C3A-1E344DA00EB5}"/>
            </a:ext>
          </a:extLst>
        </xdr:cNvPr>
        <xdr:cNvSpPr txBox="1"/>
      </xdr:nvSpPr>
      <xdr:spPr>
        <a:xfrm>
          <a:off x="2239019"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104" name="n_4mainValue有形固定資産減価償却率">
          <a:extLst>
            <a:ext uri="{FF2B5EF4-FFF2-40B4-BE49-F238E27FC236}">
              <a16:creationId xmlns:a16="http://schemas.microsoft.com/office/drawing/2014/main" id="{2538A65F-7B73-4AFA-B72E-7D504B9688EB}"/>
            </a:ext>
          </a:extLst>
        </xdr:cNvPr>
        <xdr:cNvSpPr txBox="1"/>
      </xdr:nvSpPr>
      <xdr:spPr>
        <a:xfrm>
          <a:off x="1515119"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6D05EBBE-8362-4D1B-841B-FAB962C06210}"/>
            </a:ext>
          </a:extLst>
        </xdr:cNvPr>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A5F3FFD-FD31-4D3F-B5C2-66EA1C3621F7}"/>
            </a:ext>
          </a:extLst>
        </xdr:cNvPr>
        <xdr:cNvSpPr/>
      </xdr:nvSpPr>
      <xdr:spPr>
        <a:xfrm>
          <a:off x="11782693" y="4624642"/>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6C83FDA-6156-4D0C-89DD-AEFDF739FB3E}"/>
            </a:ext>
          </a:extLst>
        </xdr:cNvPr>
        <xdr:cNvSpPr/>
      </xdr:nvSpPr>
      <xdr:spPr>
        <a:xfrm>
          <a:off x="13151390" y="4607971"/>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E3F28F1C-1243-41CB-9788-DD195D991DD9}"/>
            </a:ext>
          </a:extLst>
        </xdr:cNvPr>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5B874B74-CBAE-46D0-A5CD-09339B18AC01}"/>
            </a:ext>
          </a:extLst>
        </xdr:cNvPr>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4D15116F-767C-42BD-8783-D2E6A604C96C}"/>
            </a:ext>
          </a:extLst>
        </xdr:cNvPr>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EA5A0C4-C56B-4080-921C-974F0A622B53}"/>
            </a:ext>
          </a:extLst>
        </xdr:cNvPr>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9A1A37D2-23CC-406B-9FCE-B6AE2F99C633}"/>
            </a:ext>
          </a:extLst>
        </xdr:cNvPr>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1F3C5AFD-1EFF-4332-8DAB-CE6D12158223}"/>
            </a:ext>
          </a:extLst>
        </xdr:cNvPr>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BB3E149-B39C-43FC-96F1-AC760D2A03E5}"/>
            </a:ext>
          </a:extLst>
        </xdr:cNvPr>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9B1EEAE-5073-4DAA-BF80-E82701DC168B}"/>
            </a:ext>
          </a:extLst>
        </xdr:cNvPr>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F287CC8-8337-454E-A885-7850F140AE1D}"/>
            </a:ext>
          </a:extLst>
        </xdr:cNvPr>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9D11985C-F640-4AB5-B609-29001261A40D}"/>
            </a:ext>
          </a:extLst>
        </xdr:cNvPr>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債務償還比率は、地方債残高の減少や基金の積立増加により、前年と比較して好転している。新たに７つの基金を増設、財政調整基金の取り崩しを行わなかったことで</a:t>
          </a:r>
          <a:r>
            <a:rPr kumimoji="1" lang="en-US" altLang="ja-JP" sz="1100">
              <a:latin typeface="ＭＳ Ｐゴシック" panose="020B0600070205080204" pitchFamily="50" charset="-128"/>
              <a:ea typeface="ＭＳ Ｐゴシック" panose="020B0600070205080204" pitchFamily="50" charset="-128"/>
            </a:rPr>
            <a:t>235,847</a:t>
          </a:r>
          <a:r>
            <a:rPr kumimoji="1" lang="ja-JP" altLang="en-US" sz="1100">
              <a:latin typeface="ＭＳ Ｐゴシック" panose="020B0600070205080204" pitchFamily="50" charset="-128"/>
              <a:ea typeface="ＭＳ Ｐゴシック" panose="020B0600070205080204" pitchFamily="50" charset="-128"/>
            </a:rPr>
            <a:t>千円積立増となった。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今後、借入の増加により地方債残高の増加が見込まれるため、公債費の適正化に取り組み、経常経費及び将来負担額の削減に努める。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50C553E-DD5E-44D1-9C1B-603D425B448A}"/>
            </a:ext>
          </a:extLst>
        </xdr:cNvPr>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335A9900-155A-4866-9321-F5099ADB0609}"/>
            </a:ext>
          </a:extLst>
        </xdr:cNvPr>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DD35E9B1-4ADA-4BBE-A025-23B603B1A5D1}"/>
            </a:ext>
          </a:extLst>
        </xdr:cNvPr>
        <xdr:cNvSpPr txBox="1"/>
      </xdr:nvSpPr>
      <xdr:spPr>
        <a:xfrm>
          <a:off x="10251851"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BF18E162-6AE8-448F-B39C-2C4A57021B2E}"/>
            </a:ext>
          </a:extLst>
        </xdr:cNvPr>
        <xdr:cNvCxnSpPr/>
      </xdr:nvCxnSpPr>
      <xdr:spPr>
        <a:xfrm>
          <a:off x="10769600" y="680357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E618C1C9-9DFB-490E-A922-976045F85CD9}"/>
            </a:ext>
          </a:extLst>
        </xdr:cNvPr>
        <xdr:cNvSpPr txBox="1"/>
      </xdr:nvSpPr>
      <xdr:spPr>
        <a:xfrm>
          <a:off x="10251851"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71D9AEC1-183C-445A-A3A4-AE450D9A3B9E}"/>
            </a:ext>
          </a:extLst>
        </xdr:cNvPr>
        <xdr:cNvCxnSpPr/>
      </xdr:nvCxnSpPr>
      <xdr:spPr>
        <a:xfrm>
          <a:off x="10769600" y="649514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C81BCEC2-E052-4CDC-953A-F05515DFAE46}"/>
            </a:ext>
          </a:extLst>
        </xdr:cNvPr>
        <xdr:cNvSpPr txBox="1"/>
      </xdr:nvSpPr>
      <xdr:spPr>
        <a:xfrm>
          <a:off x="1031446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4F81AE99-C052-4875-9516-C80983B4E43F}"/>
            </a:ext>
          </a:extLst>
        </xdr:cNvPr>
        <xdr:cNvCxnSpPr/>
      </xdr:nvCxnSpPr>
      <xdr:spPr>
        <a:xfrm>
          <a:off x="10769600" y="6186714"/>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C6E10FFF-A26B-4EAA-BA18-408FB12537BE}"/>
            </a:ext>
          </a:extLst>
        </xdr:cNvPr>
        <xdr:cNvSpPr txBox="1"/>
      </xdr:nvSpPr>
      <xdr:spPr>
        <a:xfrm>
          <a:off x="1031446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2220DA2E-27E0-40DC-B716-B65D8F3C65CE}"/>
            </a:ext>
          </a:extLst>
        </xdr:cNvPr>
        <xdr:cNvCxnSpPr/>
      </xdr:nvCxnSpPr>
      <xdr:spPr>
        <a:xfrm>
          <a:off x="10769600" y="5878286"/>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3800B6DD-974E-47E3-9E70-50D229AF7A35}"/>
            </a:ext>
          </a:extLst>
        </xdr:cNvPr>
        <xdr:cNvSpPr txBox="1"/>
      </xdr:nvSpPr>
      <xdr:spPr>
        <a:xfrm>
          <a:off x="1031446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2CCA7CE3-D837-46CF-A47F-EA1E3912FE1A}"/>
            </a:ext>
          </a:extLst>
        </xdr:cNvPr>
        <xdr:cNvCxnSpPr/>
      </xdr:nvCxnSpPr>
      <xdr:spPr>
        <a:xfrm>
          <a:off x="10769600" y="556985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C10C17BD-8A25-48CC-80C9-99B6751FCCBA}"/>
            </a:ext>
          </a:extLst>
        </xdr:cNvPr>
        <xdr:cNvSpPr txBox="1"/>
      </xdr:nvSpPr>
      <xdr:spPr>
        <a:xfrm>
          <a:off x="1031446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35AC2AE-3DED-4C9A-B595-44B86622F85A}"/>
            </a:ext>
          </a:extLst>
        </xdr:cNvPr>
        <xdr:cNvCxnSpPr/>
      </xdr:nvCxnSpPr>
      <xdr:spPr>
        <a:xfrm>
          <a:off x="10769600" y="526142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9F518BA0-90F5-416F-8EA2-0695B8EDB1FF}"/>
            </a:ext>
          </a:extLst>
        </xdr:cNvPr>
        <xdr:cNvSpPr txBox="1"/>
      </xdr:nvSpPr>
      <xdr:spPr>
        <a:xfrm>
          <a:off x="1041705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3D5AB644-4F45-4BAD-BD08-91BDE181D61C}"/>
            </a:ext>
          </a:extLst>
        </xdr:cNvPr>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13A8580-F4E3-4819-B5CB-AA35BB5A4617}"/>
            </a:ext>
          </a:extLst>
        </xdr:cNvPr>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5" name="直線コネクタ 134">
          <a:extLst>
            <a:ext uri="{FF2B5EF4-FFF2-40B4-BE49-F238E27FC236}">
              <a16:creationId xmlns:a16="http://schemas.microsoft.com/office/drawing/2014/main" id="{3B625F53-6873-4736-8807-4D0510795E49}"/>
            </a:ext>
          </a:extLst>
        </xdr:cNvPr>
        <xdr:cNvCxnSpPr/>
      </xdr:nvCxnSpPr>
      <xdr:spPr>
        <a:xfrm flipV="1">
          <a:off x="14079220"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6" name="債務償還比率最小値テキスト">
          <a:extLst>
            <a:ext uri="{FF2B5EF4-FFF2-40B4-BE49-F238E27FC236}">
              <a16:creationId xmlns:a16="http://schemas.microsoft.com/office/drawing/2014/main" id="{EA54893A-AE74-42C6-B28F-23FF169EB270}"/>
            </a:ext>
          </a:extLst>
        </xdr:cNvPr>
        <xdr:cNvSpPr txBox="1"/>
      </xdr:nvSpPr>
      <xdr:spPr>
        <a:xfrm>
          <a:off x="14131925"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7" name="直線コネクタ 136">
          <a:extLst>
            <a:ext uri="{FF2B5EF4-FFF2-40B4-BE49-F238E27FC236}">
              <a16:creationId xmlns:a16="http://schemas.microsoft.com/office/drawing/2014/main" id="{B9B3311F-31F7-48D0-AA30-C4D085D55220}"/>
            </a:ext>
          </a:extLst>
        </xdr:cNvPr>
        <xdr:cNvCxnSpPr/>
      </xdr:nvCxnSpPr>
      <xdr:spPr>
        <a:xfrm>
          <a:off x="14001750" y="667002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92C69460-E85A-4022-B192-25AF6156C29A}"/>
            </a:ext>
          </a:extLst>
        </xdr:cNvPr>
        <xdr:cNvSpPr txBox="1"/>
      </xdr:nvSpPr>
      <xdr:spPr>
        <a:xfrm>
          <a:off x="141319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57E06E6B-D58B-4D09-80C5-4BD4A121F0A3}"/>
            </a:ext>
          </a:extLst>
        </xdr:cNvPr>
        <xdr:cNvCxnSpPr/>
      </xdr:nvCxnSpPr>
      <xdr:spPr>
        <a:xfrm>
          <a:off x="14001750" y="5261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0" name="債務償還比率平均値テキスト">
          <a:extLst>
            <a:ext uri="{FF2B5EF4-FFF2-40B4-BE49-F238E27FC236}">
              <a16:creationId xmlns:a16="http://schemas.microsoft.com/office/drawing/2014/main" id="{D293CA37-C14F-4950-ABEE-564ACD113213}"/>
            </a:ext>
          </a:extLst>
        </xdr:cNvPr>
        <xdr:cNvSpPr txBox="1"/>
      </xdr:nvSpPr>
      <xdr:spPr>
        <a:xfrm>
          <a:off x="14131925"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1" name="フローチャート: 判断 140">
          <a:extLst>
            <a:ext uri="{FF2B5EF4-FFF2-40B4-BE49-F238E27FC236}">
              <a16:creationId xmlns:a16="http://schemas.microsoft.com/office/drawing/2014/main" id="{03F63E6F-288B-47EE-8061-1222EF9C55D0}"/>
            </a:ext>
          </a:extLst>
        </xdr:cNvPr>
        <xdr:cNvSpPr/>
      </xdr:nvSpPr>
      <xdr:spPr>
        <a:xfrm>
          <a:off x="14039850" y="58239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2" name="フローチャート: 判断 141">
          <a:extLst>
            <a:ext uri="{FF2B5EF4-FFF2-40B4-BE49-F238E27FC236}">
              <a16:creationId xmlns:a16="http://schemas.microsoft.com/office/drawing/2014/main" id="{7202704C-3DAC-4E3E-8D46-55AF5F312052}"/>
            </a:ext>
          </a:extLst>
        </xdr:cNvPr>
        <xdr:cNvSpPr/>
      </xdr:nvSpPr>
      <xdr:spPr>
        <a:xfrm>
          <a:off x="13357225"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3" name="フローチャート: 判断 142">
          <a:extLst>
            <a:ext uri="{FF2B5EF4-FFF2-40B4-BE49-F238E27FC236}">
              <a16:creationId xmlns:a16="http://schemas.microsoft.com/office/drawing/2014/main" id="{DD64B5A3-74ED-483E-ACD3-448ED63B1A14}"/>
            </a:ext>
          </a:extLst>
        </xdr:cNvPr>
        <xdr:cNvSpPr/>
      </xdr:nvSpPr>
      <xdr:spPr>
        <a:xfrm>
          <a:off x="12633325"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4" name="フローチャート: 判断 143">
          <a:extLst>
            <a:ext uri="{FF2B5EF4-FFF2-40B4-BE49-F238E27FC236}">
              <a16:creationId xmlns:a16="http://schemas.microsoft.com/office/drawing/2014/main" id="{C2F4E7A4-388D-4661-B7F3-3649C856095B}"/>
            </a:ext>
          </a:extLst>
        </xdr:cNvPr>
        <xdr:cNvSpPr/>
      </xdr:nvSpPr>
      <xdr:spPr>
        <a:xfrm>
          <a:off x="11909425"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5" name="フローチャート: 判断 144">
          <a:extLst>
            <a:ext uri="{FF2B5EF4-FFF2-40B4-BE49-F238E27FC236}">
              <a16:creationId xmlns:a16="http://schemas.microsoft.com/office/drawing/2014/main" id="{79528CA0-27C3-43D6-86F5-3144D728BB1B}"/>
            </a:ext>
          </a:extLst>
        </xdr:cNvPr>
        <xdr:cNvSpPr/>
      </xdr:nvSpPr>
      <xdr:spPr>
        <a:xfrm>
          <a:off x="11185525"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574CA67-799E-418E-9065-42E452538082}"/>
            </a:ext>
          </a:extLst>
        </xdr:cNvPr>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4DE492B-4CBD-4329-ABFC-6DC26A20E42F}"/>
            </a:ext>
          </a:extLst>
        </xdr:cNvPr>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C813CEC-CDE1-4A02-B2BF-6CB60077F1C8}"/>
            </a:ext>
          </a:extLst>
        </xdr:cNvPr>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80FD97E-5BFB-41F5-8A70-4FCD577A5023}"/>
            </a:ext>
          </a:extLst>
        </xdr:cNvPr>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3ABDC5C-55DF-4C52-A87C-45E5603B2E1D}"/>
            </a:ext>
          </a:extLst>
        </xdr:cNvPr>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145216</xdr:rowOff>
    </xdr:from>
    <xdr:to>
      <xdr:col>76</xdr:col>
      <xdr:colOff>73025</xdr:colOff>
      <xdr:row>28</xdr:row>
      <xdr:rowOff>75366</xdr:rowOff>
    </xdr:to>
    <xdr:sp macro="" textlink="">
      <xdr:nvSpPr>
        <xdr:cNvPr id="151" name="楕円 150">
          <a:extLst>
            <a:ext uri="{FF2B5EF4-FFF2-40B4-BE49-F238E27FC236}">
              <a16:creationId xmlns:a16="http://schemas.microsoft.com/office/drawing/2014/main" id="{1C6CBC48-C75F-4FF5-B7B8-5A06724DF78D}"/>
            </a:ext>
          </a:extLst>
        </xdr:cNvPr>
        <xdr:cNvSpPr/>
      </xdr:nvSpPr>
      <xdr:spPr>
        <a:xfrm>
          <a:off x="14039850" y="554589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168093</xdr:rowOff>
    </xdr:from>
    <xdr:ext cx="469744" cy="259045"/>
    <xdr:sp macro="" textlink="">
      <xdr:nvSpPr>
        <xdr:cNvPr id="152" name="債務償還比率該当値テキスト">
          <a:extLst>
            <a:ext uri="{FF2B5EF4-FFF2-40B4-BE49-F238E27FC236}">
              <a16:creationId xmlns:a16="http://schemas.microsoft.com/office/drawing/2014/main" id="{014A5396-0451-4E5B-929F-97A2853415D9}"/>
            </a:ext>
          </a:extLst>
        </xdr:cNvPr>
        <xdr:cNvSpPr txBox="1"/>
      </xdr:nvSpPr>
      <xdr:spPr>
        <a:xfrm>
          <a:off x="14131925" y="539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162796</xdr:rowOff>
    </xdr:from>
    <xdr:to>
      <xdr:col>72</xdr:col>
      <xdr:colOff>123825</xdr:colOff>
      <xdr:row>28</xdr:row>
      <xdr:rowOff>92946</xdr:rowOff>
    </xdr:to>
    <xdr:sp macro="" textlink="">
      <xdr:nvSpPr>
        <xdr:cNvPr id="153" name="楕円 152">
          <a:extLst>
            <a:ext uri="{FF2B5EF4-FFF2-40B4-BE49-F238E27FC236}">
              <a16:creationId xmlns:a16="http://schemas.microsoft.com/office/drawing/2014/main" id="{41BE3B73-2BB5-423E-9549-1693F6B7C143}"/>
            </a:ext>
          </a:extLst>
        </xdr:cNvPr>
        <xdr:cNvSpPr/>
      </xdr:nvSpPr>
      <xdr:spPr>
        <a:xfrm>
          <a:off x="13357225" y="55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24566</xdr:rowOff>
    </xdr:from>
    <xdr:to>
      <xdr:col>76</xdr:col>
      <xdr:colOff>22225</xdr:colOff>
      <xdr:row>28</xdr:row>
      <xdr:rowOff>42146</xdr:rowOff>
    </xdr:to>
    <xdr:cxnSp macro="">
      <xdr:nvCxnSpPr>
        <xdr:cNvPr id="154" name="直線コネクタ 153">
          <a:extLst>
            <a:ext uri="{FF2B5EF4-FFF2-40B4-BE49-F238E27FC236}">
              <a16:creationId xmlns:a16="http://schemas.microsoft.com/office/drawing/2014/main" id="{5867910B-E190-448E-9068-4272221A48F6}"/>
            </a:ext>
          </a:extLst>
        </xdr:cNvPr>
        <xdr:cNvCxnSpPr/>
      </xdr:nvCxnSpPr>
      <xdr:spPr>
        <a:xfrm flipV="1">
          <a:off x="13408025" y="5596691"/>
          <a:ext cx="6731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50872</xdr:rowOff>
    </xdr:from>
    <xdr:to>
      <xdr:col>68</xdr:col>
      <xdr:colOff>123825</xdr:colOff>
      <xdr:row>28</xdr:row>
      <xdr:rowOff>152472</xdr:rowOff>
    </xdr:to>
    <xdr:sp macro="" textlink="">
      <xdr:nvSpPr>
        <xdr:cNvPr id="155" name="楕円 154">
          <a:extLst>
            <a:ext uri="{FF2B5EF4-FFF2-40B4-BE49-F238E27FC236}">
              <a16:creationId xmlns:a16="http://schemas.microsoft.com/office/drawing/2014/main" id="{8F63B305-BC77-491A-B512-115557949406}"/>
            </a:ext>
          </a:extLst>
        </xdr:cNvPr>
        <xdr:cNvSpPr/>
      </xdr:nvSpPr>
      <xdr:spPr>
        <a:xfrm>
          <a:off x="12633325" y="562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42146</xdr:rowOff>
    </xdr:from>
    <xdr:to>
      <xdr:col>72</xdr:col>
      <xdr:colOff>73025</xdr:colOff>
      <xdr:row>28</xdr:row>
      <xdr:rowOff>101672</xdr:rowOff>
    </xdr:to>
    <xdr:cxnSp macro="">
      <xdr:nvCxnSpPr>
        <xdr:cNvPr id="156" name="直線コネクタ 155">
          <a:extLst>
            <a:ext uri="{FF2B5EF4-FFF2-40B4-BE49-F238E27FC236}">
              <a16:creationId xmlns:a16="http://schemas.microsoft.com/office/drawing/2014/main" id="{D8800FF1-2557-4A42-899E-11492DC7ED36}"/>
            </a:ext>
          </a:extLst>
        </xdr:cNvPr>
        <xdr:cNvCxnSpPr/>
      </xdr:nvCxnSpPr>
      <xdr:spPr>
        <a:xfrm flipV="1">
          <a:off x="12684125" y="5614271"/>
          <a:ext cx="723900" cy="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77624</xdr:rowOff>
    </xdr:from>
    <xdr:to>
      <xdr:col>64</xdr:col>
      <xdr:colOff>123825</xdr:colOff>
      <xdr:row>31</xdr:row>
      <xdr:rowOff>7774</xdr:rowOff>
    </xdr:to>
    <xdr:sp macro="" textlink="">
      <xdr:nvSpPr>
        <xdr:cNvPr id="157" name="楕円 156">
          <a:extLst>
            <a:ext uri="{FF2B5EF4-FFF2-40B4-BE49-F238E27FC236}">
              <a16:creationId xmlns:a16="http://schemas.microsoft.com/office/drawing/2014/main" id="{572F6364-B970-47AE-ADE5-BD24B355467B}"/>
            </a:ext>
          </a:extLst>
        </xdr:cNvPr>
        <xdr:cNvSpPr/>
      </xdr:nvSpPr>
      <xdr:spPr>
        <a:xfrm>
          <a:off x="11909425" y="599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101672</xdr:rowOff>
    </xdr:from>
    <xdr:to>
      <xdr:col>68</xdr:col>
      <xdr:colOff>73025</xdr:colOff>
      <xdr:row>30</xdr:row>
      <xdr:rowOff>128424</xdr:rowOff>
    </xdr:to>
    <xdr:cxnSp macro="">
      <xdr:nvCxnSpPr>
        <xdr:cNvPr id="158" name="直線コネクタ 157">
          <a:extLst>
            <a:ext uri="{FF2B5EF4-FFF2-40B4-BE49-F238E27FC236}">
              <a16:creationId xmlns:a16="http://schemas.microsoft.com/office/drawing/2014/main" id="{CCEF025A-49C7-4108-B0E9-4CF04291AEE5}"/>
            </a:ext>
          </a:extLst>
        </xdr:cNvPr>
        <xdr:cNvCxnSpPr/>
      </xdr:nvCxnSpPr>
      <xdr:spPr>
        <a:xfrm flipV="1">
          <a:off x="11960225" y="5673797"/>
          <a:ext cx="723900" cy="36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127281</xdr:rowOff>
    </xdr:from>
    <xdr:to>
      <xdr:col>60</xdr:col>
      <xdr:colOff>123825</xdr:colOff>
      <xdr:row>31</xdr:row>
      <xdr:rowOff>57431</xdr:rowOff>
    </xdr:to>
    <xdr:sp macro="" textlink="">
      <xdr:nvSpPr>
        <xdr:cNvPr id="159" name="楕円 158">
          <a:extLst>
            <a:ext uri="{FF2B5EF4-FFF2-40B4-BE49-F238E27FC236}">
              <a16:creationId xmlns:a16="http://schemas.microsoft.com/office/drawing/2014/main" id="{B3599285-0D32-430A-AC75-8714F30C244E}"/>
            </a:ext>
          </a:extLst>
        </xdr:cNvPr>
        <xdr:cNvSpPr/>
      </xdr:nvSpPr>
      <xdr:spPr>
        <a:xfrm>
          <a:off x="11185525" y="60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128424</xdr:rowOff>
    </xdr:from>
    <xdr:to>
      <xdr:col>64</xdr:col>
      <xdr:colOff>73025</xdr:colOff>
      <xdr:row>31</xdr:row>
      <xdr:rowOff>6631</xdr:rowOff>
    </xdr:to>
    <xdr:cxnSp macro="">
      <xdr:nvCxnSpPr>
        <xdr:cNvPr id="160" name="直線コネクタ 159">
          <a:extLst>
            <a:ext uri="{FF2B5EF4-FFF2-40B4-BE49-F238E27FC236}">
              <a16:creationId xmlns:a16="http://schemas.microsoft.com/office/drawing/2014/main" id="{BDA1E634-E6D5-4310-BE9C-C4CE8B99CA24}"/>
            </a:ext>
          </a:extLst>
        </xdr:cNvPr>
        <xdr:cNvCxnSpPr/>
      </xdr:nvCxnSpPr>
      <xdr:spPr>
        <a:xfrm flipV="1">
          <a:off x="11236325" y="6043449"/>
          <a:ext cx="7239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1" name="n_1aveValue債務償還比率">
          <a:extLst>
            <a:ext uri="{FF2B5EF4-FFF2-40B4-BE49-F238E27FC236}">
              <a16:creationId xmlns:a16="http://schemas.microsoft.com/office/drawing/2014/main" id="{4B014A51-AB2C-4898-B81C-4BCC7AA68A46}"/>
            </a:ext>
          </a:extLst>
        </xdr:cNvPr>
        <xdr:cNvSpPr txBox="1"/>
      </xdr:nvSpPr>
      <xdr:spPr>
        <a:xfrm>
          <a:off x="1316997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2" name="n_2aveValue債務償還比率">
          <a:extLst>
            <a:ext uri="{FF2B5EF4-FFF2-40B4-BE49-F238E27FC236}">
              <a16:creationId xmlns:a16="http://schemas.microsoft.com/office/drawing/2014/main" id="{C7C1AFF6-FE20-4259-8049-BA902CBD5CAF}"/>
            </a:ext>
          </a:extLst>
        </xdr:cNvPr>
        <xdr:cNvSpPr txBox="1"/>
      </xdr:nvSpPr>
      <xdr:spPr>
        <a:xfrm>
          <a:off x="1245877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3" name="n_3aveValue債務償還比率">
          <a:extLst>
            <a:ext uri="{FF2B5EF4-FFF2-40B4-BE49-F238E27FC236}">
              <a16:creationId xmlns:a16="http://schemas.microsoft.com/office/drawing/2014/main" id="{A856A222-B362-44A2-B29D-E0FD3EC95579}"/>
            </a:ext>
          </a:extLst>
        </xdr:cNvPr>
        <xdr:cNvSpPr txBox="1"/>
      </xdr:nvSpPr>
      <xdr:spPr>
        <a:xfrm>
          <a:off x="1173487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4" name="n_4aveValue債務償還比率">
          <a:extLst>
            <a:ext uri="{FF2B5EF4-FFF2-40B4-BE49-F238E27FC236}">
              <a16:creationId xmlns:a16="http://schemas.microsoft.com/office/drawing/2014/main" id="{EE133957-1FF2-4D0D-BF46-48B2FDDFEEAE}"/>
            </a:ext>
          </a:extLst>
        </xdr:cNvPr>
        <xdr:cNvSpPr txBox="1"/>
      </xdr:nvSpPr>
      <xdr:spPr>
        <a:xfrm>
          <a:off x="1101097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109473</xdr:rowOff>
    </xdr:from>
    <xdr:ext cx="469744" cy="259045"/>
    <xdr:sp macro="" textlink="">
      <xdr:nvSpPr>
        <xdr:cNvPr id="165" name="n_1mainValue債務償還比率">
          <a:extLst>
            <a:ext uri="{FF2B5EF4-FFF2-40B4-BE49-F238E27FC236}">
              <a16:creationId xmlns:a16="http://schemas.microsoft.com/office/drawing/2014/main" id="{563A1CC8-EB4B-4E0C-99BE-7242A8F91758}"/>
            </a:ext>
          </a:extLst>
        </xdr:cNvPr>
        <xdr:cNvSpPr txBox="1"/>
      </xdr:nvSpPr>
      <xdr:spPr>
        <a:xfrm>
          <a:off x="13169977" y="533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168999</xdr:rowOff>
    </xdr:from>
    <xdr:ext cx="469744" cy="259045"/>
    <xdr:sp macro="" textlink="">
      <xdr:nvSpPr>
        <xdr:cNvPr id="166" name="n_2mainValue債務償還比率">
          <a:extLst>
            <a:ext uri="{FF2B5EF4-FFF2-40B4-BE49-F238E27FC236}">
              <a16:creationId xmlns:a16="http://schemas.microsoft.com/office/drawing/2014/main" id="{5CA62CC2-C056-4B11-8005-06A6B2D94DA3}"/>
            </a:ext>
          </a:extLst>
        </xdr:cNvPr>
        <xdr:cNvSpPr txBox="1"/>
      </xdr:nvSpPr>
      <xdr:spPr>
        <a:xfrm>
          <a:off x="12458777" y="539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24301</xdr:rowOff>
    </xdr:from>
    <xdr:ext cx="469744" cy="259045"/>
    <xdr:sp macro="" textlink="">
      <xdr:nvSpPr>
        <xdr:cNvPr id="167" name="n_3mainValue債務償還比率">
          <a:extLst>
            <a:ext uri="{FF2B5EF4-FFF2-40B4-BE49-F238E27FC236}">
              <a16:creationId xmlns:a16="http://schemas.microsoft.com/office/drawing/2014/main" id="{668DDC4C-522A-41B9-AF6E-55C38076E866}"/>
            </a:ext>
          </a:extLst>
        </xdr:cNvPr>
        <xdr:cNvSpPr txBox="1"/>
      </xdr:nvSpPr>
      <xdr:spPr>
        <a:xfrm>
          <a:off x="11734877" y="576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73958</xdr:rowOff>
    </xdr:from>
    <xdr:ext cx="469744" cy="259045"/>
    <xdr:sp macro="" textlink="">
      <xdr:nvSpPr>
        <xdr:cNvPr id="168" name="n_4mainValue債務償還比率">
          <a:extLst>
            <a:ext uri="{FF2B5EF4-FFF2-40B4-BE49-F238E27FC236}">
              <a16:creationId xmlns:a16="http://schemas.microsoft.com/office/drawing/2014/main" id="{88B313A7-8A39-4687-8A3C-439C84C6BFFD}"/>
            </a:ext>
          </a:extLst>
        </xdr:cNvPr>
        <xdr:cNvSpPr txBox="1"/>
      </xdr:nvSpPr>
      <xdr:spPr>
        <a:xfrm>
          <a:off x="11010977" y="58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FEDFFA10-F2FC-47E5-A81D-930C4C849803}"/>
            </a:ext>
          </a:extLst>
        </xdr:cNvPr>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BDD65644-9A54-4B77-8BD1-BD430F1EBBA9}"/>
            </a:ext>
          </a:extLst>
        </xdr:cNvPr>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2DA74DD9-135C-4497-A94C-2076B205B3B3}"/>
            </a:ext>
          </a:extLst>
        </xdr:cNvPr>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102291E-0D82-4A31-8DD7-98ECC228E0BE}"/>
            </a:ext>
          </a:extLst>
        </xdr:cNvPr>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5D21271-C968-4F62-AE49-293373109721}"/>
            </a:ext>
          </a:extLst>
        </xdr:cNvPr>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5A5BC6A-2B4F-43E5-984C-7A5C95F6947D}"/>
            </a:ext>
          </a:extLst>
        </xdr:cNvPr>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E23E2E-8729-477E-A430-D173E48D3177}"/>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7DDFFF-2176-454F-9FF3-E7814C1B8E17}"/>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2BC967-DBAB-444C-8C38-74C7C2BD9A49}"/>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0EEB2B-3DA6-4E48-8F79-FED29FD0F04F}"/>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F81AAF-5FB9-412E-94D9-ACFC1982B5E2}"/>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6E733B-C2F9-458F-86A2-F8297B96DE48}"/>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7ED375-A887-4D4B-8090-8833C52B3E32}"/>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7B5648-01B7-4C18-86E0-13014450D787}"/>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71D928-FE3B-48C7-BD4D-7AFE89C2944F}"/>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BA9646-461D-4FFD-A34D-547CCEA0BE9F}"/>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7C21DE-8A7D-4D43-81A1-3EA3BCC24864}"/>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25ACD2-CF53-4440-B8B4-C576AD0275A3}"/>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FAEB14-25B2-4E9A-801B-1982A1E4F80E}"/>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4BF696-AAB8-4DEE-9021-4E1E618F8EC6}"/>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2E78C6-FD4F-4680-A34D-5605D5842775}"/>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AD3105D-48F9-4B38-B514-06F2D554A47A}"/>
            </a:ext>
          </a:extLst>
        </xdr:cNvPr>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F026D8-F461-471F-983F-F21F10C6BF40}"/>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AA381-6534-4D44-B053-D848233FDF6E}"/>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472D2D-F43D-4D2C-BF40-E4D1E85DBBC1}"/>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C7E60D-6295-4192-838A-234F33A39C0B}"/>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863A84-6179-4135-8BF7-DD0828A1602D}"/>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717636-EDDD-4691-9845-E6C0ACC95115}"/>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325EA6-8B90-4B64-9C8E-BE9FB71A5463}"/>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B7F504-8F3F-429C-9398-4B6F2CF8EFA4}"/>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CC9094-F3F7-4500-B70D-EBC92FE8525B}"/>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DCA092-ABFB-441E-B26F-786FD99F5521}"/>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607D2A-983C-4F1F-84A4-42FF5ABFA84B}"/>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F99BFC-09B6-4366-85C2-26745B38F98F}"/>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A5B808D-CD62-443B-806D-120E1A5BA778}"/>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2E8791-43B7-4F22-8DDD-9892C0BABB61}"/>
            </a:ext>
          </a:extLst>
        </xdr:cNvPr>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5F6F74-201A-4123-8683-A2AD6C4C149C}"/>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7DDF9B-926B-4119-A467-0EF89C8F3DCA}"/>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E47B2C-349A-49FF-ACBA-CD31F5F9A56A}"/>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14BC668-24AB-467C-8D02-F36F5D2360A8}"/>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84F1CD-BB23-4F8F-A897-3F121068B520}"/>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719330-AFD4-4FD7-B5B6-77AA8687D33F}"/>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EE2601-71D7-4BB4-B52D-39445C4EF7DD}"/>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341344-DE8A-47C6-A020-188795D8150D}"/>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17F16B-C9D0-4060-9DCC-4FF04583E604}"/>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27A9BD-D968-4976-A3D5-0B4D14BDE20A}"/>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3BDD49-7C27-4402-A623-3E7A0AF83208}"/>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76B894C-D07C-434F-ADAD-EDA6A40AE907}"/>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22DFFF5-2433-40FC-B7D8-268DAED63080}"/>
            </a:ext>
          </a:extLst>
        </xdr:cNvPr>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856628A-19C9-4731-A8CE-1B11615EB720}"/>
            </a:ext>
          </a:extLst>
        </xdr:cNvPr>
        <xdr:cNvSpPr txBox="1"/>
      </xdr:nvSpPr>
      <xdr:spPr>
        <a:xfrm>
          <a:off x="2852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B0386E2-7D1E-432F-9064-C78CCE16DA0D}"/>
            </a:ext>
          </a:extLst>
        </xdr:cNvPr>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1E86B2-8DEC-40B1-88AC-33727593B622}"/>
            </a:ext>
          </a:extLst>
        </xdr:cNvPr>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7B277F1-CE75-4882-A2CF-645FA91CED69}"/>
            </a:ext>
          </a:extLst>
        </xdr:cNvPr>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3693227-400F-40BD-849D-29D79F1C3DBA}"/>
            </a:ext>
          </a:extLst>
        </xdr:cNvPr>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553D994-9507-4F75-B64F-51ED83945187}"/>
            </a:ext>
          </a:extLst>
        </xdr:cNvPr>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93CD8A1-4CBD-4D73-83EA-762B81C1D76E}"/>
            </a:ext>
          </a:extLst>
        </xdr:cNvPr>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D90A8B-CAF6-4E37-8CC9-8CE0120F29E2}"/>
            </a:ext>
          </a:extLst>
        </xdr:cNvPr>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E2747CA-72EB-400B-A5E9-4ECD8B656805}"/>
            </a:ext>
          </a:extLst>
        </xdr:cNvPr>
        <xdr:cNvSpPr txBox="1"/>
      </xdr:nvSpPr>
      <xdr:spPr>
        <a:xfrm>
          <a:off x="3494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6CB077B-DCCD-451E-B92E-05ACB18FEE81}"/>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C1D9B9B-379C-42A1-A1E6-D8EC6D8523B4}"/>
            </a:ext>
          </a:extLst>
        </xdr:cNvPr>
        <xdr:cNvSpPr txBox="1"/>
      </xdr:nvSpPr>
      <xdr:spPr>
        <a:xfrm>
          <a:off x="4040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7008CD3-122A-40A3-8084-69CBEC9D5B08}"/>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A7610FD9-229A-438F-A572-DBFD5364A879}"/>
            </a:ext>
          </a:extLst>
        </xdr:cNvPr>
        <xdr:cNvCxnSpPr/>
      </xdr:nvCxnSpPr>
      <xdr:spPr>
        <a:xfrm flipV="1">
          <a:off x="44062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E6C97107-7CA5-4980-A0D9-7B1DDB3A2FF2}"/>
            </a:ext>
          </a:extLst>
        </xdr:cNvPr>
        <xdr:cNvSpPr txBox="1"/>
      </xdr:nvSpPr>
      <xdr:spPr>
        <a:xfrm>
          <a:off x="44450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DFA327A1-4437-4DE6-8B2D-A9ECC8D89DCE}"/>
            </a:ext>
          </a:extLst>
        </xdr:cNvPr>
        <xdr:cNvCxnSpPr/>
      </xdr:nvCxnSpPr>
      <xdr:spPr>
        <a:xfrm>
          <a:off x="4327525" y="71323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CAEDE1E3-0C63-44BA-9040-5123DE35295D}"/>
            </a:ext>
          </a:extLst>
        </xdr:cNvPr>
        <xdr:cNvSpPr txBox="1"/>
      </xdr:nvSpPr>
      <xdr:spPr>
        <a:xfrm>
          <a:off x="44450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AEB3E511-44B6-4E9B-9AB4-8C067F9A6D8B}"/>
            </a:ext>
          </a:extLst>
        </xdr:cNvPr>
        <xdr:cNvCxnSpPr/>
      </xdr:nvCxnSpPr>
      <xdr:spPr>
        <a:xfrm>
          <a:off x="4327525" y="57702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438193F2-1639-4DF4-A670-68AE0D948450}"/>
            </a:ext>
          </a:extLst>
        </xdr:cNvPr>
        <xdr:cNvSpPr txBox="1"/>
      </xdr:nvSpPr>
      <xdr:spPr>
        <a:xfrm>
          <a:off x="44450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4DD5CAE3-76C3-4CF3-BBB0-FD1B1DE464A3}"/>
            </a:ext>
          </a:extLst>
        </xdr:cNvPr>
        <xdr:cNvSpPr/>
      </xdr:nvSpPr>
      <xdr:spPr>
        <a:xfrm>
          <a:off x="43561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D4367C4F-D4AD-427F-96BC-A99D49C2E4C9}"/>
            </a:ext>
          </a:extLst>
        </xdr:cNvPr>
        <xdr:cNvSpPr/>
      </xdr:nvSpPr>
      <xdr:spPr>
        <a:xfrm>
          <a:off x="3565525" y="65728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E8D5A4A-28CA-4F39-B86B-B02C01D0D81C}"/>
            </a:ext>
          </a:extLst>
        </xdr:cNvPr>
        <xdr:cNvSpPr/>
      </xdr:nvSpPr>
      <xdr:spPr>
        <a:xfrm>
          <a:off x="2714625"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90A074A6-F097-4849-A409-DF353A999CBB}"/>
            </a:ext>
          </a:extLst>
        </xdr:cNvPr>
        <xdr:cNvSpPr/>
      </xdr:nvSpPr>
      <xdr:spPr>
        <a:xfrm>
          <a:off x="187325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CDC8CAC9-B27F-4EB9-A87E-7F37AC53C89B}"/>
            </a:ext>
          </a:extLst>
        </xdr:cNvPr>
        <xdr:cNvSpPr/>
      </xdr:nvSpPr>
      <xdr:spPr>
        <a:xfrm>
          <a:off x="1031875" y="64681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9741A93-C999-4122-88DF-F90EDE1B37AC}"/>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E411488-12FC-4202-B177-B3FAAE6D4A5C}"/>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04A95F-661C-4935-A312-6FFB484A182A}"/>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8AF45C-751E-459C-B93E-BA190902BA33}"/>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5788990-89A2-40CF-8FB7-790977DCBB8D}"/>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73" name="楕円 72">
          <a:extLst>
            <a:ext uri="{FF2B5EF4-FFF2-40B4-BE49-F238E27FC236}">
              <a16:creationId xmlns:a16="http://schemas.microsoft.com/office/drawing/2014/main" id="{1359EC27-0300-4647-9A69-2F5040106DD5}"/>
            </a:ext>
          </a:extLst>
        </xdr:cNvPr>
        <xdr:cNvSpPr/>
      </xdr:nvSpPr>
      <xdr:spPr>
        <a:xfrm>
          <a:off x="43561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5A038325-4C12-4CF1-92CA-1506ECAE35AE}"/>
            </a:ext>
          </a:extLst>
        </xdr:cNvPr>
        <xdr:cNvSpPr txBox="1"/>
      </xdr:nvSpPr>
      <xdr:spPr>
        <a:xfrm>
          <a:off x="44450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61595</xdr:rowOff>
    </xdr:from>
    <xdr:to>
      <xdr:col>20</xdr:col>
      <xdr:colOff>38100</xdr:colOff>
      <xdr:row>35</xdr:row>
      <xdr:rowOff>163195</xdr:rowOff>
    </xdr:to>
    <xdr:sp macro="" textlink="">
      <xdr:nvSpPr>
        <xdr:cNvPr id="75" name="楕円 74">
          <a:extLst>
            <a:ext uri="{FF2B5EF4-FFF2-40B4-BE49-F238E27FC236}">
              <a16:creationId xmlns:a16="http://schemas.microsoft.com/office/drawing/2014/main" id="{2B283778-8344-4098-91B1-CF5CE2579147}"/>
            </a:ext>
          </a:extLst>
        </xdr:cNvPr>
        <xdr:cNvSpPr/>
      </xdr:nvSpPr>
      <xdr:spPr>
        <a:xfrm>
          <a:off x="3565525" y="60623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112395</xdr:rowOff>
    </xdr:from>
    <xdr:to>
      <xdr:col>24</xdr:col>
      <xdr:colOff>63500</xdr:colOff>
      <xdr:row>36</xdr:row>
      <xdr:rowOff>30480</xdr:rowOff>
    </xdr:to>
    <xdr:cxnSp macro="">
      <xdr:nvCxnSpPr>
        <xdr:cNvPr id="76" name="直線コネクタ 75">
          <a:extLst>
            <a:ext uri="{FF2B5EF4-FFF2-40B4-BE49-F238E27FC236}">
              <a16:creationId xmlns:a16="http://schemas.microsoft.com/office/drawing/2014/main" id="{AF29449E-7E92-4DAA-A7AA-C182C942520C}"/>
            </a:ext>
          </a:extLst>
        </xdr:cNvPr>
        <xdr:cNvCxnSpPr/>
      </xdr:nvCxnSpPr>
      <xdr:spPr>
        <a:xfrm>
          <a:off x="3616325" y="6113145"/>
          <a:ext cx="790575"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142240</xdr:rowOff>
    </xdr:to>
    <xdr:sp macro="" textlink="">
      <xdr:nvSpPr>
        <xdr:cNvPr id="77" name="楕円 76">
          <a:extLst>
            <a:ext uri="{FF2B5EF4-FFF2-40B4-BE49-F238E27FC236}">
              <a16:creationId xmlns:a16="http://schemas.microsoft.com/office/drawing/2014/main" id="{82ED7BD5-F400-4155-9D3D-ADCF5A17508E}"/>
            </a:ext>
          </a:extLst>
        </xdr:cNvPr>
        <xdr:cNvSpPr/>
      </xdr:nvSpPr>
      <xdr:spPr>
        <a:xfrm>
          <a:off x="2714625"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91440</xdr:rowOff>
    </xdr:from>
    <xdr:to>
      <xdr:col>19</xdr:col>
      <xdr:colOff>177800</xdr:colOff>
      <xdr:row>35</xdr:row>
      <xdr:rowOff>112395</xdr:rowOff>
    </xdr:to>
    <xdr:cxnSp macro="">
      <xdr:nvCxnSpPr>
        <xdr:cNvPr id="78" name="直線コネクタ 77">
          <a:extLst>
            <a:ext uri="{FF2B5EF4-FFF2-40B4-BE49-F238E27FC236}">
              <a16:creationId xmlns:a16="http://schemas.microsoft.com/office/drawing/2014/main" id="{C1FCE9B3-8CD2-4A22-88A7-EC30BB8E6E13}"/>
            </a:ext>
          </a:extLst>
        </xdr:cNvPr>
        <xdr:cNvCxnSpPr/>
      </xdr:nvCxnSpPr>
      <xdr:spPr>
        <a:xfrm>
          <a:off x="2765425" y="6092190"/>
          <a:ext cx="8509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xdr:rowOff>
    </xdr:from>
    <xdr:to>
      <xdr:col>10</xdr:col>
      <xdr:colOff>165100</xdr:colOff>
      <xdr:row>35</xdr:row>
      <xdr:rowOff>106045</xdr:rowOff>
    </xdr:to>
    <xdr:sp macro="" textlink="">
      <xdr:nvSpPr>
        <xdr:cNvPr id="79" name="楕円 78">
          <a:extLst>
            <a:ext uri="{FF2B5EF4-FFF2-40B4-BE49-F238E27FC236}">
              <a16:creationId xmlns:a16="http://schemas.microsoft.com/office/drawing/2014/main" id="{74639481-588F-44DF-BF81-F9BE2E7959E1}"/>
            </a:ext>
          </a:extLst>
        </xdr:cNvPr>
        <xdr:cNvSpPr/>
      </xdr:nvSpPr>
      <xdr:spPr>
        <a:xfrm>
          <a:off x="187325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55245</xdr:rowOff>
    </xdr:from>
    <xdr:to>
      <xdr:col>15</xdr:col>
      <xdr:colOff>50800</xdr:colOff>
      <xdr:row>35</xdr:row>
      <xdr:rowOff>91440</xdr:rowOff>
    </xdr:to>
    <xdr:cxnSp macro="">
      <xdr:nvCxnSpPr>
        <xdr:cNvPr id="80" name="直線コネクタ 79">
          <a:extLst>
            <a:ext uri="{FF2B5EF4-FFF2-40B4-BE49-F238E27FC236}">
              <a16:creationId xmlns:a16="http://schemas.microsoft.com/office/drawing/2014/main" id="{30531867-0900-4E19-8347-8331301C2EBE}"/>
            </a:ext>
          </a:extLst>
        </xdr:cNvPr>
        <xdr:cNvCxnSpPr/>
      </xdr:nvCxnSpPr>
      <xdr:spPr>
        <a:xfrm>
          <a:off x="1924050" y="6055995"/>
          <a:ext cx="8413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145415</xdr:rowOff>
    </xdr:from>
    <xdr:to>
      <xdr:col>6</xdr:col>
      <xdr:colOff>38100</xdr:colOff>
      <xdr:row>35</xdr:row>
      <xdr:rowOff>75565</xdr:rowOff>
    </xdr:to>
    <xdr:sp macro="" textlink="">
      <xdr:nvSpPr>
        <xdr:cNvPr id="81" name="楕円 80">
          <a:extLst>
            <a:ext uri="{FF2B5EF4-FFF2-40B4-BE49-F238E27FC236}">
              <a16:creationId xmlns:a16="http://schemas.microsoft.com/office/drawing/2014/main" id="{14739F02-F302-4E0C-93FE-3C4300EBBAF7}"/>
            </a:ext>
          </a:extLst>
        </xdr:cNvPr>
        <xdr:cNvSpPr/>
      </xdr:nvSpPr>
      <xdr:spPr>
        <a:xfrm>
          <a:off x="1031875" y="59747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24765</xdr:rowOff>
    </xdr:from>
    <xdr:to>
      <xdr:col>10</xdr:col>
      <xdr:colOff>114300</xdr:colOff>
      <xdr:row>35</xdr:row>
      <xdr:rowOff>55245</xdr:rowOff>
    </xdr:to>
    <xdr:cxnSp macro="">
      <xdr:nvCxnSpPr>
        <xdr:cNvPr id="82" name="直線コネクタ 81">
          <a:extLst>
            <a:ext uri="{FF2B5EF4-FFF2-40B4-BE49-F238E27FC236}">
              <a16:creationId xmlns:a16="http://schemas.microsoft.com/office/drawing/2014/main" id="{7B51A5F7-01F9-4A88-9376-4761AB97DB94}"/>
            </a:ext>
          </a:extLst>
        </xdr:cNvPr>
        <xdr:cNvCxnSpPr/>
      </xdr:nvCxnSpPr>
      <xdr:spPr>
        <a:xfrm>
          <a:off x="1082675" y="6025515"/>
          <a:ext cx="841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7E5711DC-D583-4502-8AA5-D27642E56603}"/>
            </a:ext>
          </a:extLst>
        </xdr:cNvPr>
        <xdr:cNvSpPr txBox="1"/>
      </xdr:nvSpPr>
      <xdr:spPr>
        <a:xfrm>
          <a:off x="341059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1FD2111A-19F8-4D98-8BF7-75D407A77BFC}"/>
            </a:ext>
          </a:extLst>
        </xdr:cNvPr>
        <xdr:cNvSpPr txBox="1"/>
      </xdr:nvSpPr>
      <xdr:spPr>
        <a:xfrm>
          <a:off x="257239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D463729E-0039-45E8-B965-B0512499C767}"/>
            </a:ext>
          </a:extLst>
        </xdr:cNvPr>
        <xdr:cNvSpPr txBox="1"/>
      </xdr:nvSpPr>
      <xdr:spPr>
        <a:xfrm>
          <a:off x="1731019"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081134AB-8252-4F32-8A33-24AE8C93A1EB}"/>
            </a:ext>
          </a:extLst>
        </xdr:cNvPr>
        <xdr:cNvSpPr txBox="1"/>
      </xdr:nvSpPr>
      <xdr:spPr>
        <a:xfrm>
          <a:off x="8896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8272</xdr:rowOff>
    </xdr:from>
    <xdr:ext cx="405111" cy="259045"/>
    <xdr:sp macro="" textlink="">
      <xdr:nvSpPr>
        <xdr:cNvPr id="87" name="n_1mainValue【道路】&#10;有形固定資産減価償却率">
          <a:extLst>
            <a:ext uri="{FF2B5EF4-FFF2-40B4-BE49-F238E27FC236}">
              <a16:creationId xmlns:a16="http://schemas.microsoft.com/office/drawing/2014/main" id="{809DE502-AA83-44D2-AB9F-FB611F7EC657}"/>
            </a:ext>
          </a:extLst>
        </xdr:cNvPr>
        <xdr:cNvSpPr txBox="1"/>
      </xdr:nvSpPr>
      <xdr:spPr>
        <a:xfrm>
          <a:off x="341059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158767</xdr:rowOff>
    </xdr:from>
    <xdr:ext cx="405111" cy="259045"/>
    <xdr:sp macro="" textlink="">
      <xdr:nvSpPr>
        <xdr:cNvPr id="88" name="n_2mainValue【道路】&#10;有形固定資産減価償却率">
          <a:extLst>
            <a:ext uri="{FF2B5EF4-FFF2-40B4-BE49-F238E27FC236}">
              <a16:creationId xmlns:a16="http://schemas.microsoft.com/office/drawing/2014/main" id="{DE08C88A-47F4-41CA-A5A1-ABF2105E5D8C}"/>
            </a:ext>
          </a:extLst>
        </xdr:cNvPr>
        <xdr:cNvSpPr txBox="1"/>
      </xdr:nvSpPr>
      <xdr:spPr>
        <a:xfrm>
          <a:off x="257239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2866DAB9-BA28-4148-9D5B-DF801F0301CC}"/>
            </a:ext>
          </a:extLst>
        </xdr:cNvPr>
        <xdr:cNvSpPr txBox="1"/>
      </xdr:nvSpPr>
      <xdr:spPr>
        <a:xfrm>
          <a:off x="1731019"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92092</xdr:rowOff>
    </xdr:from>
    <xdr:ext cx="405111" cy="259045"/>
    <xdr:sp macro="" textlink="">
      <xdr:nvSpPr>
        <xdr:cNvPr id="90" name="n_4mainValue【道路】&#10;有形固定資産減価償却率">
          <a:extLst>
            <a:ext uri="{FF2B5EF4-FFF2-40B4-BE49-F238E27FC236}">
              <a16:creationId xmlns:a16="http://schemas.microsoft.com/office/drawing/2014/main" id="{DEDCDD04-D9DF-442C-B674-53B641C21CBB}"/>
            </a:ext>
          </a:extLst>
        </xdr:cNvPr>
        <xdr:cNvSpPr txBox="1"/>
      </xdr:nvSpPr>
      <xdr:spPr>
        <a:xfrm>
          <a:off x="8896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F13016B-AE1E-4297-9F1E-BA73672B8FD0}"/>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D942944-D37C-4FD8-9763-BE87B9B84FB4}"/>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95C18DD-037E-4158-8519-F2976D1D0C72}"/>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FBB7D93-EAD2-4C5A-B37F-CBE6846248BD}"/>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F84B456-DA8C-47CF-B56E-077FF8EAB61B}"/>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4294980-F017-4A45-AC8E-259EE33043D2}"/>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6A26231-13D7-4327-A4BA-16F981D598C4}"/>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B89F6F1-17E0-43DD-A6E3-7E0A1D0A3195}"/>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F84CEE-8D54-4192-937C-329C680B2348}"/>
            </a:ext>
          </a:extLst>
        </xdr:cNvPr>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91FC1C1-1F9F-4B9C-8219-7565E001CADA}"/>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70CC778-7D3E-4D4E-AC08-CEA3A2685DC8}"/>
            </a:ext>
          </a:extLst>
        </xdr:cNvPr>
        <xdr:cNvCxnSpPr/>
      </xdr:nvCxnSpPr>
      <xdr:spPr>
        <a:xfrm>
          <a:off x="6280150" y="7293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F4A5176-7224-470C-8021-EF3575BACA8B}"/>
            </a:ext>
          </a:extLst>
        </xdr:cNvPr>
        <xdr:cNvSpPr txBox="1"/>
      </xdr:nvSpPr>
      <xdr:spPr>
        <a:xfrm>
          <a:off x="58320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3979011-5391-4D1A-9D77-79749919C44D}"/>
            </a:ext>
          </a:extLst>
        </xdr:cNvPr>
        <xdr:cNvCxnSpPr/>
      </xdr:nvCxnSpPr>
      <xdr:spPr>
        <a:xfrm>
          <a:off x="6280150" y="696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5E0B00A5-03C4-4EA0-83AD-400A918C6884}"/>
            </a:ext>
          </a:extLst>
        </xdr:cNvPr>
        <xdr:cNvSpPr txBox="1"/>
      </xdr:nvSpPr>
      <xdr:spPr>
        <a:xfrm>
          <a:off x="5713306"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10CFFFC-0E72-4B9C-A5F5-CFA8305E6FC4}"/>
            </a:ext>
          </a:extLst>
        </xdr:cNvPr>
        <xdr:cNvCxnSpPr/>
      </xdr:nvCxnSpPr>
      <xdr:spPr>
        <a:xfrm>
          <a:off x="6280150" y="6640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4B234B4C-A1D3-4398-97D0-548F185C1A08}"/>
            </a:ext>
          </a:extLst>
        </xdr:cNvPr>
        <xdr:cNvSpPr txBox="1"/>
      </xdr:nvSpPr>
      <xdr:spPr>
        <a:xfrm>
          <a:off x="5713306"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4B534EF-7052-45B8-8E66-B4C6AA991BFA}"/>
            </a:ext>
          </a:extLst>
        </xdr:cNvPr>
        <xdr:cNvCxnSpPr/>
      </xdr:nvCxnSpPr>
      <xdr:spPr>
        <a:xfrm>
          <a:off x="6280150" y="631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4B2C6E6A-B365-4F0A-B273-52744563C4B2}"/>
            </a:ext>
          </a:extLst>
        </xdr:cNvPr>
        <xdr:cNvSpPr txBox="1"/>
      </xdr:nvSpPr>
      <xdr:spPr>
        <a:xfrm>
          <a:off x="5713306"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7859B74-AEAB-43F0-8D4E-A6AC950E477F}"/>
            </a:ext>
          </a:extLst>
        </xdr:cNvPr>
        <xdr:cNvCxnSpPr/>
      </xdr:nvCxnSpPr>
      <xdr:spPr>
        <a:xfrm>
          <a:off x="6280150" y="598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F8DD97C7-4891-4CCA-A3AB-40E68CAA8247}"/>
            </a:ext>
          </a:extLst>
        </xdr:cNvPr>
        <xdr:cNvSpPr txBox="1"/>
      </xdr:nvSpPr>
      <xdr:spPr>
        <a:xfrm>
          <a:off x="5713306"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1094C10-9154-4C8C-8EF8-3BEAA2309B88}"/>
            </a:ext>
          </a:extLst>
        </xdr:cNvPr>
        <xdr:cNvCxnSpPr/>
      </xdr:nvCxnSpPr>
      <xdr:spPr>
        <a:xfrm>
          <a:off x="6280150" y="5660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50B7CAFF-CA16-4C97-85B3-424887CE2F90}"/>
            </a:ext>
          </a:extLst>
        </xdr:cNvPr>
        <xdr:cNvSpPr txBox="1"/>
      </xdr:nvSpPr>
      <xdr:spPr>
        <a:xfrm>
          <a:off x="5623153"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162DCA2-9BDA-4D14-A0A9-4664E115A140}"/>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8F1F1B6F-9D11-44CA-A51E-BED667F9E35F}"/>
            </a:ext>
          </a:extLst>
        </xdr:cNvPr>
        <xdr:cNvSpPr txBox="1"/>
      </xdr:nvSpPr>
      <xdr:spPr>
        <a:xfrm>
          <a:off x="5623153"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556AA9C-AD1D-41B4-8AFA-237233D88374}"/>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16F64FE6-7D78-4EC3-B34D-6DE860A4315A}"/>
            </a:ext>
          </a:extLst>
        </xdr:cNvPr>
        <xdr:cNvCxnSpPr/>
      </xdr:nvCxnSpPr>
      <xdr:spPr>
        <a:xfrm flipV="1">
          <a:off x="9952990"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175DD31A-AF0D-4139-B74E-3E09C8D46AAA}"/>
            </a:ext>
          </a:extLst>
        </xdr:cNvPr>
        <xdr:cNvSpPr txBox="1"/>
      </xdr:nvSpPr>
      <xdr:spPr>
        <a:xfrm>
          <a:off x="9991725"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564C3326-4C8E-45D3-91CD-E26B1D957212}"/>
            </a:ext>
          </a:extLst>
        </xdr:cNvPr>
        <xdr:cNvCxnSpPr/>
      </xdr:nvCxnSpPr>
      <xdr:spPr>
        <a:xfrm>
          <a:off x="9874250" y="72887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93B41987-E27B-4A20-AC8B-D4332596A4A3}"/>
            </a:ext>
          </a:extLst>
        </xdr:cNvPr>
        <xdr:cNvSpPr txBox="1"/>
      </xdr:nvSpPr>
      <xdr:spPr>
        <a:xfrm>
          <a:off x="9991725"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FED3F98B-7E2C-4693-905E-E21077BEFFB5}"/>
            </a:ext>
          </a:extLst>
        </xdr:cNvPr>
        <xdr:cNvCxnSpPr/>
      </xdr:nvCxnSpPr>
      <xdr:spPr>
        <a:xfrm>
          <a:off x="9874250" y="569352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4C8AAFCE-4064-4AF6-94E4-E78CCFC27EFE}"/>
            </a:ext>
          </a:extLst>
        </xdr:cNvPr>
        <xdr:cNvSpPr txBox="1"/>
      </xdr:nvSpPr>
      <xdr:spPr>
        <a:xfrm>
          <a:off x="9991725"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19FD5735-27A5-435D-BDBF-BC8E9EB4ED13}"/>
            </a:ext>
          </a:extLst>
        </xdr:cNvPr>
        <xdr:cNvSpPr/>
      </xdr:nvSpPr>
      <xdr:spPr>
        <a:xfrm>
          <a:off x="9912350" y="718270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34767BF6-9865-4F3E-A7BA-0FA1E5A15887}"/>
            </a:ext>
          </a:extLst>
        </xdr:cNvPr>
        <xdr:cNvSpPr/>
      </xdr:nvSpPr>
      <xdr:spPr>
        <a:xfrm>
          <a:off x="911225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5BFDEC4A-4AAC-4097-A166-03C89C86261A}"/>
            </a:ext>
          </a:extLst>
        </xdr:cNvPr>
        <xdr:cNvSpPr/>
      </xdr:nvSpPr>
      <xdr:spPr>
        <a:xfrm>
          <a:off x="8270875" y="716705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F4316C77-381F-4C1E-923A-970B0A007CA0}"/>
            </a:ext>
          </a:extLst>
        </xdr:cNvPr>
        <xdr:cNvSpPr/>
      </xdr:nvSpPr>
      <xdr:spPr>
        <a:xfrm>
          <a:off x="7419975"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501E51D3-E762-4861-BE2A-4C542090680F}"/>
            </a:ext>
          </a:extLst>
        </xdr:cNvPr>
        <xdr:cNvSpPr/>
      </xdr:nvSpPr>
      <xdr:spPr>
        <a:xfrm>
          <a:off x="65786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17038EE-D78B-4C4B-A81F-6607A4A05DDE}"/>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3D029BD-1DB6-46ED-962C-72780DD25D0D}"/>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C189EAD-DF60-4F2E-A385-A7B9F0ADCE9B}"/>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66F7FC4-C224-458F-8CDF-C3E1527435FE}"/>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BB1D6B1-2E45-454A-BEDB-41508339C82E}"/>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4869</xdr:rowOff>
    </xdr:from>
    <xdr:to>
      <xdr:col>55</xdr:col>
      <xdr:colOff>50800</xdr:colOff>
      <xdr:row>42</xdr:row>
      <xdr:rowOff>106469</xdr:rowOff>
    </xdr:to>
    <xdr:sp macro="" textlink="">
      <xdr:nvSpPr>
        <xdr:cNvPr id="132" name="楕円 131">
          <a:extLst>
            <a:ext uri="{FF2B5EF4-FFF2-40B4-BE49-F238E27FC236}">
              <a16:creationId xmlns:a16="http://schemas.microsoft.com/office/drawing/2014/main" id="{CD9BDD5D-437E-4CB7-A967-17AE67FD22F1}"/>
            </a:ext>
          </a:extLst>
        </xdr:cNvPr>
        <xdr:cNvSpPr/>
      </xdr:nvSpPr>
      <xdr:spPr>
        <a:xfrm>
          <a:off x="9912350" y="720576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79137C65-7080-4F6E-A79D-714F83778AC1}"/>
            </a:ext>
          </a:extLst>
        </xdr:cNvPr>
        <xdr:cNvSpPr txBox="1"/>
      </xdr:nvSpPr>
      <xdr:spPr>
        <a:xfrm>
          <a:off x="9991725" y="71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5239</xdr:rowOff>
    </xdr:from>
    <xdr:to>
      <xdr:col>50</xdr:col>
      <xdr:colOff>165100</xdr:colOff>
      <xdr:row>42</xdr:row>
      <xdr:rowOff>106839</xdr:rowOff>
    </xdr:to>
    <xdr:sp macro="" textlink="">
      <xdr:nvSpPr>
        <xdr:cNvPr id="134" name="楕円 133">
          <a:extLst>
            <a:ext uri="{FF2B5EF4-FFF2-40B4-BE49-F238E27FC236}">
              <a16:creationId xmlns:a16="http://schemas.microsoft.com/office/drawing/2014/main" id="{6CEF917B-CFD0-40F3-B8B5-9C5D473C5079}"/>
            </a:ext>
          </a:extLst>
        </xdr:cNvPr>
        <xdr:cNvSpPr/>
      </xdr:nvSpPr>
      <xdr:spPr>
        <a:xfrm>
          <a:off x="9112250" y="720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55669</xdr:rowOff>
    </xdr:from>
    <xdr:to>
      <xdr:col>55</xdr:col>
      <xdr:colOff>0</xdr:colOff>
      <xdr:row>42</xdr:row>
      <xdr:rowOff>56039</xdr:rowOff>
    </xdr:to>
    <xdr:cxnSp macro="">
      <xdr:nvCxnSpPr>
        <xdr:cNvPr id="135" name="直線コネクタ 134">
          <a:extLst>
            <a:ext uri="{FF2B5EF4-FFF2-40B4-BE49-F238E27FC236}">
              <a16:creationId xmlns:a16="http://schemas.microsoft.com/office/drawing/2014/main" id="{2F5BBD10-669C-49C2-A02A-D938A88DDC0A}"/>
            </a:ext>
          </a:extLst>
        </xdr:cNvPr>
        <xdr:cNvCxnSpPr/>
      </xdr:nvCxnSpPr>
      <xdr:spPr>
        <a:xfrm flipV="1">
          <a:off x="9163050" y="7256569"/>
          <a:ext cx="790575"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5654</xdr:rowOff>
    </xdr:from>
    <xdr:to>
      <xdr:col>46</xdr:col>
      <xdr:colOff>38100</xdr:colOff>
      <xdr:row>42</xdr:row>
      <xdr:rowOff>107254</xdr:rowOff>
    </xdr:to>
    <xdr:sp macro="" textlink="">
      <xdr:nvSpPr>
        <xdr:cNvPr id="136" name="楕円 135">
          <a:extLst>
            <a:ext uri="{FF2B5EF4-FFF2-40B4-BE49-F238E27FC236}">
              <a16:creationId xmlns:a16="http://schemas.microsoft.com/office/drawing/2014/main" id="{D9849802-5B48-4A65-8A75-078A8B2A80DF}"/>
            </a:ext>
          </a:extLst>
        </xdr:cNvPr>
        <xdr:cNvSpPr/>
      </xdr:nvSpPr>
      <xdr:spPr>
        <a:xfrm>
          <a:off x="8270875" y="720655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56039</xdr:rowOff>
    </xdr:from>
    <xdr:to>
      <xdr:col>50</xdr:col>
      <xdr:colOff>114300</xdr:colOff>
      <xdr:row>42</xdr:row>
      <xdr:rowOff>56454</xdr:rowOff>
    </xdr:to>
    <xdr:cxnSp macro="">
      <xdr:nvCxnSpPr>
        <xdr:cNvPr id="137" name="直線コネクタ 136">
          <a:extLst>
            <a:ext uri="{FF2B5EF4-FFF2-40B4-BE49-F238E27FC236}">
              <a16:creationId xmlns:a16="http://schemas.microsoft.com/office/drawing/2014/main" id="{80094B3C-EF68-40C0-8F06-12029213A10D}"/>
            </a:ext>
          </a:extLst>
        </xdr:cNvPr>
        <xdr:cNvCxnSpPr/>
      </xdr:nvCxnSpPr>
      <xdr:spPr>
        <a:xfrm flipV="1">
          <a:off x="8321675" y="7256939"/>
          <a:ext cx="841375"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5990</xdr:rowOff>
    </xdr:from>
    <xdr:to>
      <xdr:col>41</xdr:col>
      <xdr:colOff>101600</xdr:colOff>
      <xdr:row>42</xdr:row>
      <xdr:rowOff>107590</xdr:rowOff>
    </xdr:to>
    <xdr:sp macro="" textlink="">
      <xdr:nvSpPr>
        <xdr:cNvPr id="138" name="楕円 137">
          <a:extLst>
            <a:ext uri="{FF2B5EF4-FFF2-40B4-BE49-F238E27FC236}">
              <a16:creationId xmlns:a16="http://schemas.microsoft.com/office/drawing/2014/main" id="{2AAE8557-4AD7-449E-81C3-2762F05E1217}"/>
            </a:ext>
          </a:extLst>
        </xdr:cNvPr>
        <xdr:cNvSpPr/>
      </xdr:nvSpPr>
      <xdr:spPr>
        <a:xfrm>
          <a:off x="7419975" y="72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56454</xdr:rowOff>
    </xdr:from>
    <xdr:to>
      <xdr:col>45</xdr:col>
      <xdr:colOff>177800</xdr:colOff>
      <xdr:row>42</xdr:row>
      <xdr:rowOff>56790</xdr:rowOff>
    </xdr:to>
    <xdr:cxnSp macro="">
      <xdr:nvCxnSpPr>
        <xdr:cNvPr id="139" name="直線コネクタ 138">
          <a:extLst>
            <a:ext uri="{FF2B5EF4-FFF2-40B4-BE49-F238E27FC236}">
              <a16:creationId xmlns:a16="http://schemas.microsoft.com/office/drawing/2014/main" id="{D3EFDAF0-9B41-4A17-9881-F498EB3D6D51}"/>
            </a:ext>
          </a:extLst>
        </xdr:cNvPr>
        <xdr:cNvCxnSpPr/>
      </xdr:nvCxnSpPr>
      <xdr:spPr>
        <a:xfrm flipV="1">
          <a:off x="7470775" y="7257354"/>
          <a:ext cx="8509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6389</xdr:rowOff>
    </xdr:from>
    <xdr:to>
      <xdr:col>36</xdr:col>
      <xdr:colOff>165100</xdr:colOff>
      <xdr:row>42</xdr:row>
      <xdr:rowOff>107989</xdr:rowOff>
    </xdr:to>
    <xdr:sp macro="" textlink="">
      <xdr:nvSpPr>
        <xdr:cNvPr id="140" name="楕円 139">
          <a:extLst>
            <a:ext uri="{FF2B5EF4-FFF2-40B4-BE49-F238E27FC236}">
              <a16:creationId xmlns:a16="http://schemas.microsoft.com/office/drawing/2014/main" id="{777FB735-7C32-4FC1-B7CA-EE2A5D3E7275}"/>
            </a:ext>
          </a:extLst>
        </xdr:cNvPr>
        <xdr:cNvSpPr/>
      </xdr:nvSpPr>
      <xdr:spPr>
        <a:xfrm>
          <a:off x="6578600" y="72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56790</xdr:rowOff>
    </xdr:from>
    <xdr:to>
      <xdr:col>41</xdr:col>
      <xdr:colOff>50800</xdr:colOff>
      <xdr:row>42</xdr:row>
      <xdr:rowOff>57189</xdr:rowOff>
    </xdr:to>
    <xdr:cxnSp macro="">
      <xdr:nvCxnSpPr>
        <xdr:cNvPr id="141" name="直線コネクタ 140">
          <a:extLst>
            <a:ext uri="{FF2B5EF4-FFF2-40B4-BE49-F238E27FC236}">
              <a16:creationId xmlns:a16="http://schemas.microsoft.com/office/drawing/2014/main" id="{4327F0D7-8582-4D96-B034-828B98A324A8}"/>
            </a:ext>
          </a:extLst>
        </xdr:cNvPr>
        <xdr:cNvCxnSpPr/>
      </xdr:nvCxnSpPr>
      <xdr:spPr>
        <a:xfrm flipV="1">
          <a:off x="6629400" y="7257690"/>
          <a:ext cx="841375"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6ABEED88-E603-49E8-B7E6-25463864D4E8}"/>
            </a:ext>
          </a:extLst>
        </xdr:cNvPr>
        <xdr:cNvSpPr txBox="1"/>
      </xdr:nvSpPr>
      <xdr:spPr>
        <a:xfrm>
          <a:off x="8892686"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F7634827-EF7C-4A66-8758-6E4DAF5E0134}"/>
            </a:ext>
          </a:extLst>
        </xdr:cNvPr>
        <xdr:cNvSpPr txBox="1"/>
      </xdr:nvSpPr>
      <xdr:spPr>
        <a:xfrm>
          <a:off x="80640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5A963D4B-C1B5-4614-B3D1-288888E86AC6}"/>
            </a:ext>
          </a:extLst>
        </xdr:cNvPr>
        <xdr:cNvSpPr txBox="1"/>
      </xdr:nvSpPr>
      <xdr:spPr>
        <a:xfrm>
          <a:off x="7222636"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B668057-D1AA-4CB8-81C5-DAB523FE8EA0}"/>
            </a:ext>
          </a:extLst>
        </xdr:cNvPr>
        <xdr:cNvSpPr txBox="1"/>
      </xdr:nvSpPr>
      <xdr:spPr>
        <a:xfrm>
          <a:off x="6371736"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97966</xdr:rowOff>
    </xdr:from>
    <xdr:ext cx="534377" cy="259045"/>
    <xdr:sp macro="" textlink="">
      <xdr:nvSpPr>
        <xdr:cNvPr id="146" name="n_1mainValue【道路】&#10;一人当たり延長">
          <a:extLst>
            <a:ext uri="{FF2B5EF4-FFF2-40B4-BE49-F238E27FC236}">
              <a16:creationId xmlns:a16="http://schemas.microsoft.com/office/drawing/2014/main" id="{FE68DB6E-EF45-47BF-9555-BCA598C7AAE6}"/>
            </a:ext>
          </a:extLst>
        </xdr:cNvPr>
        <xdr:cNvSpPr txBox="1"/>
      </xdr:nvSpPr>
      <xdr:spPr>
        <a:xfrm>
          <a:off x="8892686" y="729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98381</xdr:rowOff>
    </xdr:from>
    <xdr:ext cx="534377" cy="259045"/>
    <xdr:sp macro="" textlink="">
      <xdr:nvSpPr>
        <xdr:cNvPr id="147" name="n_2mainValue【道路】&#10;一人当たり延長">
          <a:extLst>
            <a:ext uri="{FF2B5EF4-FFF2-40B4-BE49-F238E27FC236}">
              <a16:creationId xmlns:a16="http://schemas.microsoft.com/office/drawing/2014/main" id="{BD9ED409-8B9A-4224-854D-096F3097A15E}"/>
            </a:ext>
          </a:extLst>
        </xdr:cNvPr>
        <xdr:cNvSpPr txBox="1"/>
      </xdr:nvSpPr>
      <xdr:spPr>
        <a:xfrm>
          <a:off x="8064011" y="729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98717</xdr:rowOff>
    </xdr:from>
    <xdr:ext cx="534377" cy="259045"/>
    <xdr:sp macro="" textlink="">
      <xdr:nvSpPr>
        <xdr:cNvPr id="148" name="n_3mainValue【道路】&#10;一人当たり延長">
          <a:extLst>
            <a:ext uri="{FF2B5EF4-FFF2-40B4-BE49-F238E27FC236}">
              <a16:creationId xmlns:a16="http://schemas.microsoft.com/office/drawing/2014/main" id="{C742FBFE-C9DE-4154-AB04-2203267DC2A5}"/>
            </a:ext>
          </a:extLst>
        </xdr:cNvPr>
        <xdr:cNvSpPr txBox="1"/>
      </xdr:nvSpPr>
      <xdr:spPr>
        <a:xfrm>
          <a:off x="7222636" y="72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99116</xdr:rowOff>
    </xdr:from>
    <xdr:ext cx="534377" cy="259045"/>
    <xdr:sp macro="" textlink="">
      <xdr:nvSpPr>
        <xdr:cNvPr id="149" name="n_4mainValue【道路】&#10;一人当たり延長">
          <a:extLst>
            <a:ext uri="{FF2B5EF4-FFF2-40B4-BE49-F238E27FC236}">
              <a16:creationId xmlns:a16="http://schemas.microsoft.com/office/drawing/2014/main" id="{AE24F1DB-D442-4F75-A4D8-D684AB4A7CED}"/>
            </a:ext>
          </a:extLst>
        </xdr:cNvPr>
        <xdr:cNvSpPr txBox="1"/>
      </xdr:nvSpPr>
      <xdr:spPr>
        <a:xfrm>
          <a:off x="6371736" y="73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320985C-93F6-464D-B195-AF71D47328B7}"/>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3713031-4994-4096-B654-E9A49FC334C7}"/>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392BDD7-9B5B-41BC-B73B-7D213DBF1506}"/>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1AD88AA-7C67-43DD-BF77-9355303CF1F1}"/>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122B411-969B-4C10-A822-902D1E640A16}"/>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F62A674-1EBF-4F45-9635-AA48FEBD89F9}"/>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053AE47-7B56-4E53-B576-BD25B96D12A2}"/>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72D7173-A2E4-4321-9173-3AAE9574DEB4}"/>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70B1B0B-B2B1-48AD-A351-15541C0CF755}"/>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7A2F6BB-CA74-42B9-9019-D07706A103C9}"/>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D237CB1-9A89-42A7-8693-8EC38E82ACB8}"/>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6F9BA342-018E-4828-B12D-502D207AAFB4}"/>
            </a:ext>
          </a:extLst>
        </xdr:cNvPr>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E2CDBA1D-BEBE-4B48-8CC9-98A04E488237}"/>
            </a:ext>
          </a:extLst>
        </xdr:cNvPr>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C05E0B50-6C23-432B-AECB-DE4D801B724F}"/>
            </a:ext>
          </a:extLst>
        </xdr:cNvPr>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4E4A3A8-921C-423F-A62A-39B593936D17}"/>
            </a:ext>
          </a:extLst>
        </xdr:cNvPr>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2BFAEC8E-8D2B-41A1-B97B-D393684A873E}"/>
            </a:ext>
          </a:extLst>
        </xdr:cNvPr>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4E5C103F-32FE-47AB-BC99-C0A39671ECE2}"/>
            </a:ext>
          </a:extLst>
        </xdr:cNvPr>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CD53C16-0044-4540-81CF-FCB8ED47EE05}"/>
            </a:ext>
          </a:extLst>
        </xdr:cNvPr>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8AD69DE0-2BC9-4146-A853-1A36EA8EE608}"/>
            </a:ext>
          </a:extLst>
        </xdr:cNvPr>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1D00DAB-DA41-4D46-A0DF-CEC24B280C77}"/>
            </a:ext>
          </a:extLst>
        </xdr:cNvPr>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AB9D8B93-F180-4B17-AACD-8DE3051B75B6}"/>
            </a:ext>
          </a:extLst>
        </xdr:cNvPr>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8B4F036-F12D-46A1-9CCD-2567457CC62D}"/>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E484DED5-6A30-4B3D-B9CD-C2DF34003482}"/>
            </a:ext>
          </a:extLst>
        </xdr:cNvPr>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338AEA7F-75A4-4A15-BE53-E8263B7685BA}"/>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E138FF4A-65FE-4166-9037-73E9B422100A}"/>
            </a:ext>
          </a:extLst>
        </xdr:cNvPr>
        <xdr:cNvCxnSpPr/>
      </xdr:nvCxnSpPr>
      <xdr:spPr>
        <a:xfrm flipV="1">
          <a:off x="44062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615C1BFB-2826-4519-B96B-9202B4E53DD0}"/>
            </a:ext>
          </a:extLst>
        </xdr:cNvPr>
        <xdr:cNvSpPr txBox="1"/>
      </xdr:nvSpPr>
      <xdr:spPr>
        <a:xfrm>
          <a:off x="44450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686EFDCF-DA41-47BF-895D-42A3656D0A23}"/>
            </a:ext>
          </a:extLst>
        </xdr:cNvPr>
        <xdr:cNvCxnSpPr/>
      </xdr:nvCxnSpPr>
      <xdr:spPr>
        <a:xfrm>
          <a:off x="4327525" y="110032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69E84B52-3F61-4D59-8A73-1B7635769831}"/>
            </a:ext>
          </a:extLst>
        </xdr:cNvPr>
        <xdr:cNvSpPr txBox="1"/>
      </xdr:nvSpPr>
      <xdr:spPr>
        <a:xfrm>
          <a:off x="44450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FB1BA01F-8068-423A-BA51-C06E74CE36E7}"/>
            </a:ext>
          </a:extLst>
        </xdr:cNvPr>
        <xdr:cNvCxnSpPr/>
      </xdr:nvCxnSpPr>
      <xdr:spPr>
        <a:xfrm>
          <a:off x="4327525" y="96012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4FEDFF1-2EB5-4737-911E-C8115F688E35}"/>
            </a:ext>
          </a:extLst>
        </xdr:cNvPr>
        <xdr:cNvSpPr txBox="1"/>
      </xdr:nvSpPr>
      <xdr:spPr>
        <a:xfrm>
          <a:off x="44450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DDB5F8F1-BC97-4C70-B2E5-1E33D4A85F26}"/>
            </a:ext>
          </a:extLst>
        </xdr:cNvPr>
        <xdr:cNvSpPr/>
      </xdr:nvSpPr>
      <xdr:spPr>
        <a:xfrm>
          <a:off x="43561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26B5AAAB-CB60-4604-838C-24BBD07215F0}"/>
            </a:ext>
          </a:extLst>
        </xdr:cNvPr>
        <xdr:cNvSpPr/>
      </xdr:nvSpPr>
      <xdr:spPr>
        <a:xfrm>
          <a:off x="3565525" y="102457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B50808B0-2501-4686-810F-8358FA7EC6CA}"/>
            </a:ext>
          </a:extLst>
        </xdr:cNvPr>
        <xdr:cNvSpPr/>
      </xdr:nvSpPr>
      <xdr:spPr>
        <a:xfrm>
          <a:off x="2714625"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69197E0D-EB2A-41D0-B822-552D5368144D}"/>
            </a:ext>
          </a:extLst>
        </xdr:cNvPr>
        <xdr:cNvSpPr/>
      </xdr:nvSpPr>
      <xdr:spPr>
        <a:xfrm>
          <a:off x="187325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F0DD2FE6-2C6C-433E-8D0C-3E68477A22C8}"/>
            </a:ext>
          </a:extLst>
        </xdr:cNvPr>
        <xdr:cNvSpPr/>
      </xdr:nvSpPr>
      <xdr:spPr>
        <a:xfrm>
          <a:off x="1031875" y="101904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FD8BF4-2BF8-4D56-8665-AF88DE84610C}"/>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A09354-463D-4987-BF40-B559145641B5}"/>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885B7A9-B0F7-415E-B539-65C0E4DD3D8C}"/>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2A0986F-C060-48CF-AA95-07B1F59C1E36}"/>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D5E73DC-5FC1-4480-92DB-7DB98070BC52}"/>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90" name="楕円 189">
          <a:extLst>
            <a:ext uri="{FF2B5EF4-FFF2-40B4-BE49-F238E27FC236}">
              <a16:creationId xmlns:a16="http://schemas.microsoft.com/office/drawing/2014/main" id="{CC035F27-ADF9-4D7E-8426-C4A73BCAAC3A}"/>
            </a:ext>
          </a:extLst>
        </xdr:cNvPr>
        <xdr:cNvSpPr/>
      </xdr:nvSpPr>
      <xdr:spPr>
        <a:xfrm>
          <a:off x="43561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158132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D1CAF48-1588-4544-A1E4-8329EF23664A}"/>
            </a:ext>
          </a:extLst>
        </xdr:cNvPr>
        <xdr:cNvSpPr txBox="1"/>
      </xdr:nvSpPr>
      <xdr:spPr>
        <a:xfrm>
          <a:off x="44450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156845</xdr:rowOff>
    </xdr:from>
    <xdr:to>
      <xdr:col>20</xdr:col>
      <xdr:colOff>38100</xdr:colOff>
      <xdr:row>60</xdr:row>
      <xdr:rowOff>86995</xdr:rowOff>
    </xdr:to>
    <xdr:sp macro="" textlink="">
      <xdr:nvSpPr>
        <xdr:cNvPr id="192" name="楕円 191">
          <a:extLst>
            <a:ext uri="{FF2B5EF4-FFF2-40B4-BE49-F238E27FC236}">
              <a16:creationId xmlns:a16="http://schemas.microsoft.com/office/drawing/2014/main" id="{92A8B972-D166-42CD-8C1F-57D85789E9DF}"/>
            </a:ext>
          </a:extLst>
        </xdr:cNvPr>
        <xdr:cNvSpPr/>
      </xdr:nvSpPr>
      <xdr:spPr>
        <a:xfrm>
          <a:off x="3565525" y="102723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59055</xdr:rowOff>
    </xdr:to>
    <xdr:cxnSp macro="">
      <xdr:nvCxnSpPr>
        <xdr:cNvPr id="193" name="直線コネクタ 192">
          <a:extLst>
            <a:ext uri="{FF2B5EF4-FFF2-40B4-BE49-F238E27FC236}">
              <a16:creationId xmlns:a16="http://schemas.microsoft.com/office/drawing/2014/main" id="{D681171A-9D4F-42F5-B805-B7F67A2677FB}"/>
            </a:ext>
          </a:extLst>
        </xdr:cNvPr>
        <xdr:cNvCxnSpPr/>
      </xdr:nvCxnSpPr>
      <xdr:spPr>
        <a:xfrm>
          <a:off x="3616325" y="10323195"/>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4" name="楕円 193">
          <a:extLst>
            <a:ext uri="{FF2B5EF4-FFF2-40B4-BE49-F238E27FC236}">
              <a16:creationId xmlns:a16="http://schemas.microsoft.com/office/drawing/2014/main" id="{D2833A9E-A099-4FB6-A710-488995226124}"/>
            </a:ext>
          </a:extLst>
        </xdr:cNvPr>
        <xdr:cNvSpPr/>
      </xdr:nvSpPr>
      <xdr:spPr>
        <a:xfrm>
          <a:off x="2714625"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36195</xdr:rowOff>
    </xdr:to>
    <xdr:cxnSp macro="">
      <xdr:nvCxnSpPr>
        <xdr:cNvPr id="195" name="直線コネクタ 194">
          <a:extLst>
            <a:ext uri="{FF2B5EF4-FFF2-40B4-BE49-F238E27FC236}">
              <a16:creationId xmlns:a16="http://schemas.microsoft.com/office/drawing/2014/main" id="{4BF0A156-296B-4FA1-B171-2E9381C44533}"/>
            </a:ext>
          </a:extLst>
        </xdr:cNvPr>
        <xdr:cNvCxnSpPr/>
      </xdr:nvCxnSpPr>
      <xdr:spPr>
        <a:xfrm>
          <a:off x="2765425" y="10302240"/>
          <a:ext cx="8509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96" name="楕円 195">
          <a:extLst>
            <a:ext uri="{FF2B5EF4-FFF2-40B4-BE49-F238E27FC236}">
              <a16:creationId xmlns:a16="http://schemas.microsoft.com/office/drawing/2014/main" id="{960B86BE-548D-4742-9C16-ED7965304248}"/>
            </a:ext>
          </a:extLst>
        </xdr:cNvPr>
        <xdr:cNvSpPr/>
      </xdr:nvSpPr>
      <xdr:spPr>
        <a:xfrm>
          <a:off x="187325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15240</xdr:rowOff>
    </xdr:to>
    <xdr:cxnSp macro="">
      <xdr:nvCxnSpPr>
        <xdr:cNvPr id="197" name="直線コネクタ 196">
          <a:extLst>
            <a:ext uri="{FF2B5EF4-FFF2-40B4-BE49-F238E27FC236}">
              <a16:creationId xmlns:a16="http://schemas.microsoft.com/office/drawing/2014/main" id="{EFD0D396-BE17-4F58-B499-72BEA36AECBD}"/>
            </a:ext>
          </a:extLst>
        </xdr:cNvPr>
        <xdr:cNvCxnSpPr/>
      </xdr:nvCxnSpPr>
      <xdr:spPr>
        <a:xfrm>
          <a:off x="1924050" y="10281285"/>
          <a:ext cx="8413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92075</xdr:rowOff>
    </xdr:from>
    <xdr:to>
      <xdr:col>6</xdr:col>
      <xdr:colOff>38100</xdr:colOff>
      <xdr:row>60</xdr:row>
      <xdr:rowOff>22225</xdr:rowOff>
    </xdr:to>
    <xdr:sp macro="" textlink="">
      <xdr:nvSpPr>
        <xdr:cNvPr id="198" name="楕円 197">
          <a:extLst>
            <a:ext uri="{FF2B5EF4-FFF2-40B4-BE49-F238E27FC236}">
              <a16:creationId xmlns:a16="http://schemas.microsoft.com/office/drawing/2014/main" id="{97AEB282-C1CE-4242-9F66-68EC7F82FAA5}"/>
            </a:ext>
          </a:extLst>
        </xdr:cNvPr>
        <xdr:cNvSpPr/>
      </xdr:nvSpPr>
      <xdr:spPr>
        <a:xfrm>
          <a:off x="1031875" y="102076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142875</xdr:rowOff>
    </xdr:from>
    <xdr:to>
      <xdr:col>10</xdr:col>
      <xdr:colOff>114300</xdr:colOff>
      <xdr:row>59</xdr:row>
      <xdr:rowOff>165735</xdr:rowOff>
    </xdr:to>
    <xdr:cxnSp macro="">
      <xdr:nvCxnSpPr>
        <xdr:cNvPr id="199" name="直線コネクタ 198">
          <a:extLst>
            <a:ext uri="{FF2B5EF4-FFF2-40B4-BE49-F238E27FC236}">
              <a16:creationId xmlns:a16="http://schemas.microsoft.com/office/drawing/2014/main" id="{C00E10EE-A845-468A-A2C7-5DD77E966B8F}"/>
            </a:ext>
          </a:extLst>
        </xdr:cNvPr>
        <xdr:cNvCxnSpPr/>
      </xdr:nvCxnSpPr>
      <xdr:spPr>
        <a:xfrm>
          <a:off x="1082675" y="10258425"/>
          <a:ext cx="8413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3B930F6-DA73-4D2E-823F-A7656E325F48}"/>
            </a:ext>
          </a:extLst>
        </xdr:cNvPr>
        <xdr:cNvSpPr txBox="1"/>
      </xdr:nvSpPr>
      <xdr:spPr>
        <a:xfrm>
          <a:off x="341059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D717273-C508-4D4F-8F5A-5FEF59F74620}"/>
            </a:ext>
          </a:extLst>
        </xdr:cNvPr>
        <xdr:cNvSpPr txBox="1"/>
      </xdr:nvSpPr>
      <xdr:spPr>
        <a:xfrm>
          <a:off x="257239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959DBE7-8955-47CB-87C8-83C129574995}"/>
            </a:ext>
          </a:extLst>
        </xdr:cNvPr>
        <xdr:cNvSpPr txBox="1"/>
      </xdr:nvSpPr>
      <xdr:spPr>
        <a:xfrm>
          <a:off x="1731019"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563AC01-932C-4665-8DD6-A4659D021768}"/>
            </a:ext>
          </a:extLst>
        </xdr:cNvPr>
        <xdr:cNvSpPr txBox="1"/>
      </xdr:nvSpPr>
      <xdr:spPr>
        <a:xfrm>
          <a:off x="8896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78122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A52F492-89BC-4DA4-88D5-6295152D8856}"/>
            </a:ext>
          </a:extLst>
        </xdr:cNvPr>
        <xdr:cNvSpPr txBox="1"/>
      </xdr:nvSpPr>
      <xdr:spPr>
        <a:xfrm>
          <a:off x="341059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CAF67921-D38F-4041-A00D-8AFA7977006E}"/>
            </a:ext>
          </a:extLst>
        </xdr:cNvPr>
        <xdr:cNvSpPr txBox="1"/>
      </xdr:nvSpPr>
      <xdr:spPr>
        <a:xfrm>
          <a:off x="257239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BE6E3A9D-CF1D-4D78-BC2E-3F8777E57B9F}"/>
            </a:ext>
          </a:extLst>
        </xdr:cNvPr>
        <xdr:cNvSpPr txBox="1"/>
      </xdr:nvSpPr>
      <xdr:spPr>
        <a:xfrm>
          <a:off x="1731019"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13352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31094B0-F113-40B7-AB12-A10BC804B36C}"/>
            </a:ext>
          </a:extLst>
        </xdr:cNvPr>
        <xdr:cNvSpPr txBox="1"/>
      </xdr:nvSpPr>
      <xdr:spPr>
        <a:xfrm>
          <a:off x="8896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86D5270-BFAB-4C0E-B5F5-BCF3B0E35EC8}"/>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6DC4C32-3E27-4A39-A20E-28A98DC197C3}"/>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BFA429D-FBA0-4281-BB5D-A9500415C034}"/>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2893AA2-552E-4AD0-BF96-A977D0DC527D}"/>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F1A5475-D5DE-45A6-BCDE-4C9343705EE9}"/>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AB40A41-3BB5-4D7F-895A-821CD16F7957}"/>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81E88AE-DF53-484E-880C-2AD9B2E753CC}"/>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8BD3ECA-53B9-4B39-AA3F-069CE49934BE}"/>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66D5367-23A2-4FFE-BABB-F749022DE74E}"/>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EAE3F0C-78C3-4B16-9B3D-CDEEC9606236}"/>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84F148C-80EF-4EF2-A69D-5D2DEB9B160B}"/>
            </a:ext>
          </a:extLst>
        </xdr:cNvPr>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E2138565-96D8-4FF3-8CEE-91313D981E9D}"/>
            </a:ext>
          </a:extLst>
        </xdr:cNvPr>
        <xdr:cNvSpPr txBox="1"/>
      </xdr:nvSpPr>
      <xdr:spPr>
        <a:xfrm>
          <a:off x="604088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23EAFB5-23F9-45B6-8258-68B09E0AD548}"/>
            </a:ext>
          </a:extLst>
        </xdr:cNvPr>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6AFEC7C8-7518-451B-A127-A1EB6FF7766C}"/>
            </a:ext>
          </a:extLst>
        </xdr:cNvPr>
        <xdr:cNvSpPr txBox="1"/>
      </xdr:nvSpPr>
      <xdr:spPr>
        <a:xfrm>
          <a:off x="5623153"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80FD02D-3385-49DF-91FC-1C8498E69A7F}"/>
            </a:ext>
          </a:extLst>
        </xdr:cNvPr>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24D4C305-003B-4D6C-865F-2076443A1A89}"/>
            </a:ext>
          </a:extLst>
        </xdr:cNvPr>
        <xdr:cNvSpPr txBox="1"/>
      </xdr:nvSpPr>
      <xdr:spPr>
        <a:xfrm>
          <a:off x="562315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F9F0D54F-DFC3-4DE5-9A92-2E07A3E2468E}"/>
            </a:ext>
          </a:extLst>
        </xdr:cNvPr>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24495926-8720-46DB-954F-8DF73DFF8D92}"/>
            </a:ext>
          </a:extLst>
        </xdr:cNvPr>
        <xdr:cNvSpPr txBox="1"/>
      </xdr:nvSpPr>
      <xdr:spPr>
        <a:xfrm>
          <a:off x="562315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F8346C6-74DB-43A0-B080-DF8266D5EFD4}"/>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5D918C1-A503-4F57-92E8-68CC2C41D7FD}"/>
            </a:ext>
          </a:extLst>
        </xdr:cNvPr>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ECE5848-FF17-47D2-8CAF-DF92298C656F}"/>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EBA60415-6C17-482A-BD78-3950C0CC55CC}"/>
            </a:ext>
          </a:extLst>
        </xdr:cNvPr>
        <xdr:cNvCxnSpPr/>
      </xdr:nvCxnSpPr>
      <xdr:spPr>
        <a:xfrm flipV="1">
          <a:off x="9952990"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598D358-3F23-43F5-BB40-FF865C7D8D43}"/>
            </a:ext>
          </a:extLst>
        </xdr:cNvPr>
        <xdr:cNvSpPr txBox="1"/>
      </xdr:nvSpPr>
      <xdr:spPr>
        <a:xfrm>
          <a:off x="9991725"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CB7937F1-D532-41D9-A46D-2E728E8CEB3F}"/>
            </a:ext>
          </a:extLst>
        </xdr:cNvPr>
        <xdr:cNvCxnSpPr/>
      </xdr:nvCxnSpPr>
      <xdr:spPr>
        <a:xfrm>
          <a:off x="9874250" y="1097204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DA56628-6DA5-4C2E-868C-665B73333FF0}"/>
            </a:ext>
          </a:extLst>
        </xdr:cNvPr>
        <xdr:cNvSpPr txBox="1"/>
      </xdr:nvSpPr>
      <xdr:spPr>
        <a:xfrm>
          <a:off x="9991725"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36AB7794-BA67-4D6E-B458-AB6840F76DC6}"/>
            </a:ext>
          </a:extLst>
        </xdr:cNvPr>
        <xdr:cNvCxnSpPr/>
      </xdr:nvCxnSpPr>
      <xdr:spPr>
        <a:xfrm>
          <a:off x="9874250" y="97739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83FCF618-6C4A-4E1C-805B-438596F8BE81}"/>
            </a:ext>
          </a:extLst>
        </xdr:cNvPr>
        <xdr:cNvSpPr txBox="1"/>
      </xdr:nvSpPr>
      <xdr:spPr>
        <a:xfrm>
          <a:off x="9991725"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A8DE9B7D-99A5-4AEC-A266-69E4C1ED8F42}"/>
            </a:ext>
          </a:extLst>
        </xdr:cNvPr>
        <xdr:cNvSpPr/>
      </xdr:nvSpPr>
      <xdr:spPr>
        <a:xfrm>
          <a:off x="9912350" y="108020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D9B26816-BFD7-46CA-B71B-67E3DD905B8E}"/>
            </a:ext>
          </a:extLst>
        </xdr:cNvPr>
        <xdr:cNvSpPr/>
      </xdr:nvSpPr>
      <xdr:spPr>
        <a:xfrm>
          <a:off x="911225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D40C8E42-2407-40C6-94B9-80B015DDC9F3}"/>
            </a:ext>
          </a:extLst>
        </xdr:cNvPr>
        <xdr:cNvSpPr/>
      </xdr:nvSpPr>
      <xdr:spPr>
        <a:xfrm>
          <a:off x="8270875" y="1080900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4D5AA3FA-FE24-4293-8B55-4669B47CF3BC}"/>
            </a:ext>
          </a:extLst>
        </xdr:cNvPr>
        <xdr:cNvSpPr/>
      </xdr:nvSpPr>
      <xdr:spPr>
        <a:xfrm>
          <a:off x="7419975"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D71F8A0-337D-47B2-817C-115A299F3C4D}"/>
            </a:ext>
          </a:extLst>
        </xdr:cNvPr>
        <xdr:cNvSpPr/>
      </xdr:nvSpPr>
      <xdr:spPr>
        <a:xfrm>
          <a:off x="65786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FB4501C-A8E1-4C6F-BC27-727068A5781F}"/>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2CA119-9E28-44C2-868C-2BBC60295440}"/>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AB85CD9-7FAF-4B68-97C5-226080A9DE30}"/>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5CBD276-4A31-4512-9502-3082B10D8A95}"/>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2DD0A1D-4B0A-478F-9955-FDA0D7ABAEAA}"/>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171055</xdr:rowOff>
    </xdr:from>
    <xdr:to>
      <xdr:col>55</xdr:col>
      <xdr:colOff>50800</xdr:colOff>
      <xdr:row>62</xdr:row>
      <xdr:rowOff>101205</xdr:rowOff>
    </xdr:to>
    <xdr:sp macro="" textlink="">
      <xdr:nvSpPr>
        <xdr:cNvPr id="245" name="楕円 244">
          <a:extLst>
            <a:ext uri="{FF2B5EF4-FFF2-40B4-BE49-F238E27FC236}">
              <a16:creationId xmlns:a16="http://schemas.microsoft.com/office/drawing/2014/main" id="{64F0B3B6-B829-4B80-86F7-073A1369A926}"/>
            </a:ext>
          </a:extLst>
        </xdr:cNvPr>
        <xdr:cNvSpPr/>
      </xdr:nvSpPr>
      <xdr:spPr>
        <a:xfrm>
          <a:off x="9912350" y="106295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22482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291B00D5-6DC4-484F-AA71-AD422F7C5ED8}"/>
            </a:ext>
          </a:extLst>
        </xdr:cNvPr>
        <xdr:cNvSpPr txBox="1"/>
      </xdr:nvSpPr>
      <xdr:spPr>
        <a:xfrm>
          <a:off x="9991725" y="104809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2549</xdr:rowOff>
    </xdr:from>
    <xdr:to>
      <xdr:col>50</xdr:col>
      <xdr:colOff>165100</xdr:colOff>
      <xdr:row>62</xdr:row>
      <xdr:rowOff>104149</xdr:rowOff>
    </xdr:to>
    <xdr:sp macro="" textlink="">
      <xdr:nvSpPr>
        <xdr:cNvPr id="247" name="楕円 246">
          <a:extLst>
            <a:ext uri="{FF2B5EF4-FFF2-40B4-BE49-F238E27FC236}">
              <a16:creationId xmlns:a16="http://schemas.microsoft.com/office/drawing/2014/main" id="{057296D3-0A41-40F4-8752-C557E6F22E3E}"/>
            </a:ext>
          </a:extLst>
        </xdr:cNvPr>
        <xdr:cNvSpPr/>
      </xdr:nvSpPr>
      <xdr:spPr>
        <a:xfrm>
          <a:off x="9112250" y="106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50405</xdr:rowOff>
    </xdr:from>
    <xdr:to>
      <xdr:col>55</xdr:col>
      <xdr:colOff>0</xdr:colOff>
      <xdr:row>62</xdr:row>
      <xdr:rowOff>53349</xdr:rowOff>
    </xdr:to>
    <xdr:cxnSp macro="">
      <xdr:nvCxnSpPr>
        <xdr:cNvPr id="248" name="直線コネクタ 247">
          <a:extLst>
            <a:ext uri="{FF2B5EF4-FFF2-40B4-BE49-F238E27FC236}">
              <a16:creationId xmlns:a16="http://schemas.microsoft.com/office/drawing/2014/main" id="{6A49B947-8201-48E9-A3BD-BAB5895A5FDC}"/>
            </a:ext>
          </a:extLst>
        </xdr:cNvPr>
        <xdr:cNvCxnSpPr/>
      </xdr:nvCxnSpPr>
      <xdr:spPr>
        <a:xfrm flipV="1">
          <a:off x="9163050" y="10680305"/>
          <a:ext cx="790575"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5266</xdr:rowOff>
    </xdr:from>
    <xdr:to>
      <xdr:col>46</xdr:col>
      <xdr:colOff>38100</xdr:colOff>
      <xdr:row>62</xdr:row>
      <xdr:rowOff>106866</xdr:rowOff>
    </xdr:to>
    <xdr:sp macro="" textlink="">
      <xdr:nvSpPr>
        <xdr:cNvPr id="249" name="楕円 248">
          <a:extLst>
            <a:ext uri="{FF2B5EF4-FFF2-40B4-BE49-F238E27FC236}">
              <a16:creationId xmlns:a16="http://schemas.microsoft.com/office/drawing/2014/main" id="{F37BDEFD-667B-4AD7-A4E7-0D2C8FCDEAEB}"/>
            </a:ext>
          </a:extLst>
        </xdr:cNvPr>
        <xdr:cNvSpPr/>
      </xdr:nvSpPr>
      <xdr:spPr>
        <a:xfrm>
          <a:off x="8270875" y="1063516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53349</xdr:rowOff>
    </xdr:from>
    <xdr:to>
      <xdr:col>50</xdr:col>
      <xdr:colOff>114300</xdr:colOff>
      <xdr:row>62</xdr:row>
      <xdr:rowOff>56066</xdr:rowOff>
    </xdr:to>
    <xdr:cxnSp macro="">
      <xdr:nvCxnSpPr>
        <xdr:cNvPr id="250" name="直線コネクタ 249">
          <a:extLst>
            <a:ext uri="{FF2B5EF4-FFF2-40B4-BE49-F238E27FC236}">
              <a16:creationId xmlns:a16="http://schemas.microsoft.com/office/drawing/2014/main" id="{5A446457-3395-4BF2-9BB1-9ABC909B4B09}"/>
            </a:ext>
          </a:extLst>
        </xdr:cNvPr>
        <xdr:cNvCxnSpPr/>
      </xdr:nvCxnSpPr>
      <xdr:spPr>
        <a:xfrm flipV="1">
          <a:off x="8321675" y="10683249"/>
          <a:ext cx="841375"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7934</xdr:rowOff>
    </xdr:from>
    <xdr:to>
      <xdr:col>41</xdr:col>
      <xdr:colOff>101600</xdr:colOff>
      <xdr:row>62</xdr:row>
      <xdr:rowOff>109534</xdr:rowOff>
    </xdr:to>
    <xdr:sp macro="" textlink="">
      <xdr:nvSpPr>
        <xdr:cNvPr id="251" name="楕円 250">
          <a:extLst>
            <a:ext uri="{FF2B5EF4-FFF2-40B4-BE49-F238E27FC236}">
              <a16:creationId xmlns:a16="http://schemas.microsoft.com/office/drawing/2014/main" id="{FFEFB591-EE17-4E23-8E36-AC249D90C7E8}"/>
            </a:ext>
          </a:extLst>
        </xdr:cNvPr>
        <xdr:cNvSpPr/>
      </xdr:nvSpPr>
      <xdr:spPr>
        <a:xfrm>
          <a:off x="7419975" y="106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56066</xdr:rowOff>
    </xdr:from>
    <xdr:to>
      <xdr:col>45</xdr:col>
      <xdr:colOff>177800</xdr:colOff>
      <xdr:row>62</xdr:row>
      <xdr:rowOff>58734</xdr:rowOff>
    </xdr:to>
    <xdr:cxnSp macro="">
      <xdr:nvCxnSpPr>
        <xdr:cNvPr id="252" name="直線コネクタ 251">
          <a:extLst>
            <a:ext uri="{FF2B5EF4-FFF2-40B4-BE49-F238E27FC236}">
              <a16:creationId xmlns:a16="http://schemas.microsoft.com/office/drawing/2014/main" id="{CE2A19C3-F02C-4F64-AA7C-0D7EEBE3006D}"/>
            </a:ext>
          </a:extLst>
        </xdr:cNvPr>
        <xdr:cNvCxnSpPr/>
      </xdr:nvCxnSpPr>
      <xdr:spPr>
        <a:xfrm flipV="1">
          <a:off x="7470775" y="10685966"/>
          <a:ext cx="8509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11101</xdr:rowOff>
    </xdr:from>
    <xdr:to>
      <xdr:col>36</xdr:col>
      <xdr:colOff>165100</xdr:colOff>
      <xdr:row>62</xdr:row>
      <xdr:rowOff>112701</xdr:rowOff>
    </xdr:to>
    <xdr:sp macro="" textlink="">
      <xdr:nvSpPr>
        <xdr:cNvPr id="253" name="楕円 252">
          <a:extLst>
            <a:ext uri="{FF2B5EF4-FFF2-40B4-BE49-F238E27FC236}">
              <a16:creationId xmlns:a16="http://schemas.microsoft.com/office/drawing/2014/main" id="{9DBEB950-41A4-486A-A35D-435D3F0DF3E5}"/>
            </a:ext>
          </a:extLst>
        </xdr:cNvPr>
        <xdr:cNvSpPr/>
      </xdr:nvSpPr>
      <xdr:spPr>
        <a:xfrm>
          <a:off x="6578600" y="106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58734</xdr:rowOff>
    </xdr:from>
    <xdr:to>
      <xdr:col>41</xdr:col>
      <xdr:colOff>50800</xdr:colOff>
      <xdr:row>62</xdr:row>
      <xdr:rowOff>61901</xdr:rowOff>
    </xdr:to>
    <xdr:cxnSp macro="">
      <xdr:nvCxnSpPr>
        <xdr:cNvPr id="254" name="直線コネクタ 253">
          <a:extLst>
            <a:ext uri="{FF2B5EF4-FFF2-40B4-BE49-F238E27FC236}">
              <a16:creationId xmlns:a16="http://schemas.microsoft.com/office/drawing/2014/main" id="{8549A0B0-49BA-4A77-A9BC-C74D7DE11522}"/>
            </a:ext>
          </a:extLst>
        </xdr:cNvPr>
        <xdr:cNvCxnSpPr/>
      </xdr:nvCxnSpPr>
      <xdr:spPr>
        <a:xfrm flipV="1">
          <a:off x="6629400" y="10688634"/>
          <a:ext cx="841375"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A33F27CF-D669-4560-907E-E7BD9B2C5315}"/>
            </a:ext>
          </a:extLst>
        </xdr:cNvPr>
        <xdr:cNvSpPr txBox="1"/>
      </xdr:nvSpPr>
      <xdr:spPr>
        <a:xfrm>
          <a:off x="88698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0E0FB03-CAAE-483C-805D-EB33A96EE535}"/>
            </a:ext>
          </a:extLst>
        </xdr:cNvPr>
        <xdr:cNvSpPr txBox="1"/>
      </xdr:nvSpPr>
      <xdr:spPr>
        <a:xfrm>
          <a:off x="80316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EC69296-2F52-4E84-88A7-4EF490F109AB}"/>
            </a:ext>
          </a:extLst>
        </xdr:cNvPr>
        <xdr:cNvSpPr txBox="1"/>
      </xdr:nvSpPr>
      <xdr:spPr>
        <a:xfrm>
          <a:off x="7190320"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EA7C34BE-4226-4365-B12B-86DA1F41F30A}"/>
            </a:ext>
          </a:extLst>
        </xdr:cNvPr>
        <xdr:cNvSpPr txBox="1"/>
      </xdr:nvSpPr>
      <xdr:spPr>
        <a:xfrm>
          <a:off x="6339420"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120676</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56FC28C3-D567-459E-AEC5-1814C4DC8B52}"/>
            </a:ext>
          </a:extLst>
        </xdr:cNvPr>
        <xdr:cNvSpPr txBox="1"/>
      </xdr:nvSpPr>
      <xdr:spPr>
        <a:xfrm>
          <a:off x="8824305" y="104076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123393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85C5CC09-62E0-4EF8-B639-5DE02E247D01}"/>
            </a:ext>
          </a:extLst>
        </xdr:cNvPr>
        <xdr:cNvSpPr txBox="1"/>
      </xdr:nvSpPr>
      <xdr:spPr>
        <a:xfrm>
          <a:off x="7986105" y="10410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126061</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E915E8AF-9CBF-4ED4-9E6A-6C16175702F9}"/>
            </a:ext>
          </a:extLst>
        </xdr:cNvPr>
        <xdr:cNvSpPr txBox="1"/>
      </xdr:nvSpPr>
      <xdr:spPr>
        <a:xfrm>
          <a:off x="7144730" y="10413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129228</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592509DF-9622-433E-86A8-B938DE68CDF7}"/>
            </a:ext>
          </a:extLst>
        </xdr:cNvPr>
        <xdr:cNvSpPr txBox="1"/>
      </xdr:nvSpPr>
      <xdr:spPr>
        <a:xfrm>
          <a:off x="6303355" y="104162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B97D67D-75F3-4E09-8CAD-9DF5F53750CC}"/>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D24BDF7-D0D3-42EA-8789-B122655F9355}"/>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DC9242C-F49B-4AD6-99CA-FD5EA418E2F6}"/>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BE62847-EBAF-4059-8C3B-B390FFE15EA4}"/>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A7B4B26-1A2D-4666-9B5F-FF50922ED7AB}"/>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E1A9672-4048-48F7-B3F7-D8E421E1F7C9}"/>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6B5717E-3789-4E46-A5C0-35975A1C2757}"/>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B454B3C-11DF-4F50-89A2-40B6C065840E}"/>
            </a:ext>
          </a:extLst>
        </xdr:cNvPr>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E7B682B-3512-4D58-8FAA-164AF6A8ED8E}"/>
            </a:ext>
          </a:extLst>
        </xdr:cNvPr>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07B477F-19AB-4132-8DF0-916885DA2677}"/>
            </a:ext>
          </a:extLst>
        </xdr:cNvPr>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FFB496D-6911-46F0-BFB3-E5EF1249E64A}"/>
            </a:ext>
          </a:extLst>
        </xdr:cNvPr>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C604895-C50C-43EB-A741-15C10B7A5644}"/>
            </a:ext>
          </a:extLst>
        </xdr:cNvPr>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320EB6BB-7727-431A-8AAC-8E53781AE450}"/>
            </a:ext>
          </a:extLst>
        </xdr:cNvPr>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052285E-5410-4018-8E97-A0A5896D5C4A}"/>
            </a:ext>
          </a:extLst>
        </xdr:cNvPr>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A42A692-B2CF-4F10-B15F-1D08146882E2}"/>
            </a:ext>
          </a:extLst>
        </xdr:cNvPr>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0973FB1-0B22-42EC-8CFD-3A97EC017E86}"/>
            </a:ext>
          </a:extLst>
        </xdr:cNvPr>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AD644A0C-2496-4004-8107-1BFDC81833C8}"/>
            </a:ext>
          </a:extLst>
        </xdr:cNvPr>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82BC046-A763-4496-8D86-77573E64F069}"/>
            </a:ext>
          </a:extLst>
        </xdr:cNvPr>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7F1C370-C38E-442A-A9E4-2CFF9B60F409}"/>
            </a:ext>
          </a:extLst>
        </xdr:cNvPr>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B7A76038-F340-4D6F-BC42-7593D342F42D}"/>
            </a:ext>
          </a:extLst>
        </xdr:cNvPr>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D4A235EE-F8CC-443C-8FF4-75182AF2AACF}"/>
            </a:ext>
          </a:extLst>
        </xdr:cNvPr>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9A2CB29-566D-480B-8365-07C10A06569E}"/>
            </a:ext>
          </a:extLst>
        </xdr:cNvPr>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BD96D03-C012-40C2-A052-C36DAB05917D}"/>
            </a:ext>
          </a:extLst>
        </xdr:cNvPr>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9189E51-9CFE-4D34-99A0-C3F5FF762343}"/>
            </a:ext>
          </a:extLst>
        </xdr:cNvPr>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E8084D07-E4EF-4527-83B8-E340857542C1}"/>
            </a:ext>
          </a:extLst>
        </xdr:cNvPr>
        <xdr:cNvCxnSpPr/>
      </xdr:nvCxnSpPr>
      <xdr:spPr>
        <a:xfrm flipV="1">
          <a:off x="44062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CFBC4F1-C543-4799-8109-6492CE2230DE}"/>
            </a:ext>
          </a:extLst>
        </xdr:cNvPr>
        <xdr:cNvSpPr txBox="1"/>
      </xdr:nvSpPr>
      <xdr:spPr>
        <a:xfrm>
          <a:off x="44450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2D4F228E-C4B3-4C1A-9D25-1A575A72718C}"/>
            </a:ext>
          </a:extLst>
        </xdr:cNvPr>
        <xdr:cNvCxnSpPr/>
      </xdr:nvCxnSpPr>
      <xdr:spPr>
        <a:xfrm>
          <a:off x="432752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9C1C4A43-ECE5-4F03-8D5B-5F81E6356AC3}"/>
            </a:ext>
          </a:extLst>
        </xdr:cNvPr>
        <xdr:cNvSpPr txBox="1"/>
      </xdr:nvSpPr>
      <xdr:spPr>
        <a:xfrm>
          <a:off x="44450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B62A1CB7-DD74-4840-A06E-F80427DAFAA7}"/>
            </a:ext>
          </a:extLst>
        </xdr:cNvPr>
        <xdr:cNvCxnSpPr/>
      </xdr:nvCxnSpPr>
      <xdr:spPr>
        <a:xfrm>
          <a:off x="4327525" y="133502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6AFF743E-4582-4B50-863D-D5008A986E59}"/>
            </a:ext>
          </a:extLst>
        </xdr:cNvPr>
        <xdr:cNvSpPr txBox="1"/>
      </xdr:nvSpPr>
      <xdr:spPr>
        <a:xfrm>
          <a:off x="44450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291EB542-EE2D-418B-ABD7-3F477F5761BC}"/>
            </a:ext>
          </a:extLst>
        </xdr:cNvPr>
        <xdr:cNvSpPr/>
      </xdr:nvSpPr>
      <xdr:spPr>
        <a:xfrm>
          <a:off x="43561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2F1E8587-1A06-4A71-A6F0-996F466BD195}"/>
            </a:ext>
          </a:extLst>
        </xdr:cNvPr>
        <xdr:cNvSpPr/>
      </xdr:nvSpPr>
      <xdr:spPr>
        <a:xfrm>
          <a:off x="3565525" y="143186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E801F0EE-9EBD-4E63-A2E2-8E0F2C6DE596}"/>
            </a:ext>
          </a:extLst>
        </xdr:cNvPr>
        <xdr:cNvSpPr/>
      </xdr:nvSpPr>
      <xdr:spPr>
        <a:xfrm>
          <a:off x="2714625"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CB6C632C-4E14-43D3-B7AB-1F9A4B23D44C}"/>
            </a:ext>
          </a:extLst>
        </xdr:cNvPr>
        <xdr:cNvSpPr/>
      </xdr:nvSpPr>
      <xdr:spPr>
        <a:xfrm>
          <a:off x="187325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118F1128-3A2C-4D05-98CE-1433DF253CDD}"/>
            </a:ext>
          </a:extLst>
        </xdr:cNvPr>
        <xdr:cNvSpPr/>
      </xdr:nvSpPr>
      <xdr:spPr>
        <a:xfrm>
          <a:off x="1031875" y="141585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801F906-7AA7-42F0-AD8F-80D062CC2E45}"/>
            </a:ext>
          </a:extLst>
        </xdr:cNvPr>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8D8584D-B261-4D3C-909F-AD4ADB718675}"/>
            </a:ext>
          </a:extLst>
        </xdr:cNvPr>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C419FC3-2F7B-4655-A84E-DB7A1DD3E113}"/>
            </a:ext>
          </a:extLst>
        </xdr:cNvPr>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C896512-FB3C-4F78-9E68-B4DDC923BD25}"/>
            </a:ext>
          </a:extLst>
        </xdr:cNvPr>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427265-486E-47F1-AB25-B348B3316963}"/>
            </a:ext>
          </a:extLst>
        </xdr:cNvPr>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303" name="楕円 302">
          <a:extLst>
            <a:ext uri="{FF2B5EF4-FFF2-40B4-BE49-F238E27FC236}">
              <a16:creationId xmlns:a16="http://schemas.microsoft.com/office/drawing/2014/main" id="{4EE662ED-9055-4B07-9EBA-BE0EF07DE0D2}"/>
            </a:ext>
          </a:extLst>
        </xdr:cNvPr>
        <xdr:cNvSpPr/>
      </xdr:nvSpPr>
      <xdr:spPr>
        <a:xfrm>
          <a:off x="43561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444E078D-8579-4C84-97B4-58EEC9610C96}"/>
            </a:ext>
          </a:extLst>
        </xdr:cNvPr>
        <xdr:cNvSpPr txBox="1"/>
      </xdr:nvSpPr>
      <xdr:spPr>
        <a:xfrm>
          <a:off x="44450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5" name="楕円 304">
          <a:extLst>
            <a:ext uri="{FF2B5EF4-FFF2-40B4-BE49-F238E27FC236}">
              <a16:creationId xmlns:a16="http://schemas.microsoft.com/office/drawing/2014/main" id="{8F254E49-F41D-4286-A142-1DDD4C27B50C}"/>
            </a:ext>
          </a:extLst>
        </xdr:cNvPr>
        <xdr:cNvSpPr/>
      </xdr:nvSpPr>
      <xdr:spPr>
        <a:xfrm>
          <a:off x="3565525" y="144119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62864</xdr:rowOff>
    </xdr:to>
    <xdr:cxnSp macro="">
      <xdr:nvCxnSpPr>
        <xdr:cNvPr id="306" name="直線コネクタ 305">
          <a:extLst>
            <a:ext uri="{FF2B5EF4-FFF2-40B4-BE49-F238E27FC236}">
              <a16:creationId xmlns:a16="http://schemas.microsoft.com/office/drawing/2014/main" id="{92D81CF9-38DF-45BE-A456-384C27DBF64C}"/>
            </a:ext>
          </a:extLst>
        </xdr:cNvPr>
        <xdr:cNvCxnSpPr/>
      </xdr:nvCxnSpPr>
      <xdr:spPr>
        <a:xfrm>
          <a:off x="3616325" y="14462761"/>
          <a:ext cx="7905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2539</xdr:rowOff>
    </xdr:from>
    <xdr:to>
      <xdr:col>15</xdr:col>
      <xdr:colOff>101600</xdr:colOff>
      <xdr:row>84</xdr:row>
      <xdr:rowOff>104139</xdr:rowOff>
    </xdr:to>
    <xdr:sp macro="" textlink="">
      <xdr:nvSpPr>
        <xdr:cNvPr id="307" name="楕円 306">
          <a:extLst>
            <a:ext uri="{FF2B5EF4-FFF2-40B4-BE49-F238E27FC236}">
              <a16:creationId xmlns:a16="http://schemas.microsoft.com/office/drawing/2014/main" id="{ACC76866-1B45-4607-A16B-45D6925E04C4}"/>
            </a:ext>
          </a:extLst>
        </xdr:cNvPr>
        <xdr:cNvSpPr/>
      </xdr:nvSpPr>
      <xdr:spPr>
        <a:xfrm>
          <a:off x="2714625"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60961</xdr:rowOff>
    </xdr:to>
    <xdr:cxnSp macro="">
      <xdr:nvCxnSpPr>
        <xdr:cNvPr id="308" name="直線コネクタ 307">
          <a:extLst>
            <a:ext uri="{FF2B5EF4-FFF2-40B4-BE49-F238E27FC236}">
              <a16:creationId xmlns:a16="http://schemas.microsoft.com/office/drawing/2014/main" id="{1E5F00D5-2366-43EB-A41B-BDA61BC83709}"/>
            </a:ext>
          </a:extLst>
        </xdr:cNvPr>
        <xdr:cNvCxnSpPr/>
      </xdr:nvCxnSpPr>
      <xdr:spPr>
        <a:xfrm>
          <a:off x="2765425" y="14455139"/>
          <a:ext cx="850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147320</xdr:rowOff>
    </xdr:from>
    <xdr:to>
      <xdr:col>10</xdr:col>
      <xdr:colOff>165100</xdr:colOff>
      <xdr:row>84</xdr:row>
      <xdr:rowOff>77470</xdr:rowOff>
    </xdr:to>
    <xdr:sp macro="" textlink="">
      <xdr:nvSpPr>
        <xdr:cNvPr id="309" name="楕円 308">
          <a:extLst>
            <a:ext uri="{FF2B5EF4-FFF2-40B4-BE49-F238E27FC236}">
              <a16:creationId xmlns:a16="http://schemas.microsoft.com/office/drawing/2014/main" id="{95A7CC89-64F4-4E6B-9ACE-3D027C774BDC}"/>
            </a:ext>
          </a:extLst>
        </xdr:cNvPr>
        <xdr:cNvSpPr/>
      </xdr:nvSpPr>
      <xdr:spPr>
        <a:xfrm>
          <a:off x="187325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26670</xdr:rowOff>
    </xdr:from>
    <xdr:to>
      <xdr:col>15</xdr:col>
      <xdr:colOff>50800</xdr:colOff>
      <xdr:row>84</xdr:row>
      <xdr:rowOff>53339</xdr:rowOff>
    </xdr:to>
    <xdr:cxnSp macro="">
      <xdr:nvCxnSpPr>
        <xdr:cNvPr id="310" name="直線コネクタ 309">
          <a:extLst>
            <a:ext uri="{FF2B5EF4-FFF2-40B4-BE49-F238E27FC236}">
              <a16:creationId xmlns:a16="http://schemas.microsoft.com/office/drawing/2014/main" id="{2479140C-1BC9-4B93-9C45-65B5DF5CD344}"/>
            </a:ext>
          </a:extLst>
        </xdr:cNvPr>
        <xdr:cNvCxnSpPr/>
      </xdr:nvCxnSpPr>
      <xdr:spPr>
        <a:xfrm>
          <a:off x="1924050" y="14428470"/>
          <a:ext cx="841375"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137795</xdr:rowOff>
    </xdr:from>
    <xdr:to>
      <xdr:col>6</xdr:col>
      <xdr:colOff>38100</xdr:colOff>
      <xdr:row>84</xdr:row>
      <xdr:rowOff>67945</xdr:rowOff>
    </xdr:to>
    <xdr:sp macro="" textlink="">
      <xdr:nvSpPr>
        <xdr:cNvPr id="311" name="楕円 310">
          <a:extLst>
            <a:ext uri="{FF2B5EF4-FFF2-40B4-BE49-F238E27FC236}">
              <a16:creationId xmlns:a16="http://schemas.microsoft.com/office/drawing/2014/main" id="{B9500C47-0015-48EC-A82B-AC4CA17AC35F}"/>
            </a:ext>
          </a:extLst>
        </xdr:cNvPr>
        <xdr:cNvSpPr/>
      </xdr:nvSpPr>
      <xdr:spPr>
        <a:xfrm>
          <a:off x="1031875" y="143681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17145</xdr:rowOff>
    </xdr:from>
    <xdr:to>
      <xdr:col>10</xdr:col>
      <xdr:colOff>114300</xdr:colOff>
      <xdr:row>84</xdr:row>
      <xdr:rowOff>26670</xdr:rowOff>
    </xdr:to>
    <xdr:cxnSp macro="">
      <xdr:nvCxnSpPr>
        <xdr:cNvPr id="312" name="直線コネクタ 311">
          <a:extLst>
            <a:ext uri="{FF2B5EF4-FFF2-40B4-BE49-F238E27FC236}">
              <a16:creationId xmlns:a16="http://schemas.microsoft.com/office/drawing/2014/main" id="{3840BDB5-031C-4C8D-967B-D2D101E3293F}"/>
            </a:ext>
          </a:extLst>
        </xdr:cNvPr>
        <xdr:cNvCxnSpPr/>
      </xdr:nvCxnSpPr>
      <xdr:spPr>
        <a:xfrm>
          <a:off x="1082675" y="14418945"/>
          <a:ext cx="8413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D6D3CB9A-27DA-40EF-964D-7625CA516606}"/>
            </a:ext>
          </a:extLst>
        </xdr:cNvPr>
        <xdr:cNvSpPr txBox="1"/>
      </xdr:nvSpPr>
      <xdr:spPr>
        <a:xfrm>
          <a:off x="341059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37B248A0-0F39-47AB-B5E8-D1E4422D49E3}"/>
            </a:ext>
          </a:extLst>
        </xdr:cNvPr>
        <xdr:cNvSpPr txBox="1"/>
      </xdr:nvSpPr>
      <xdr:spPr>
        <a:xfrm>
          <a:off x="257239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0F8C2DFA-10F4-4870-82C1-93E79AE648B2}"/>
            </a:ext>
          </a:extLst>
        </xdr:cNvPr>
        <xdr:cNvSpPr txBox="1"/>
      </xdr:nvSpPr>
      <xdr:spPr>
        <a:xfrm>
          <a:off x="1731019"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FA96373A-6C45-4CAB-B6BF-18ADD266D660}"/>
            </a:ext>
          </a:extLst>
        </xdr:cNvPr>
        <xdr:cNvSpPr txBox="1"/>
      </xdr:nvSpPr>
      <xdr:spPr>
        <a:xfrm>
          <a:off x="8896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7" name="n_1mainValue【公営住宅】&#10;有形固定資産減価償却率">
          <a:extLst>
            <a:ext uri="{FF2B5EF4-FFF2-40B4-BE49-F238E27FC236}">
              <a16:creationId xmlns:a16="http://schemas.microsoft.com/office/drawing/2014/main" id="{F4A1FE5F-DA11-4926-B9B3-C07FBD7C5665}"/>
            </a:ext>
          </a:extLst>
        </xdr:cNvPr>
        <xdr:cNvSpPr txBox="1"/>
      </xdr:nvSpPr>
      <xdr:spPr>
        <a:xfrm>
          <a:off x="341059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318" name="n_2mainValue【公営住宅】&#10;有形固定資産減価償却率">
          <a:extLst>
            <a:ext uri="{FF2B5EF4-FFF2-40B4-BE49-F238E27FC236}">
              <a16:creationId xmlns:a16="http://schemas.microsoft.com/office/drawing/2014/main" id="{41217FB7-960B-413B-B354-6D49730BEB6F}"/>
            </a:ext>
          </a:extLst>
        </xdr:cNvPr>
        <xdr:cNvSpPr txBox="1"/>
      </xdr:nvSpPr>
      <xdr:spPr>
        <a:xfrm>
          <a:off x="257239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68597</xdr:rowOff>
    </xdr:from>
    <xdr:ext cx="405111" cy="259045"/>
    <xdr:sp macro="" textlink="">
      <xdr:nvSpPr>
        <xdr:cNvPr id="319" name="n_3mainValue【公営住宅】&#10;有形固定資産減価償却率">
          <a:extLst>
            <a:ext uri="{FF2B5EF4-FFF2-40B4-BE49-F238E27FC236}">
              <a16:creationId xmlns:a16="http://schemas.microsoft.com/office/drawing/2014/main" id="{BF856912-6CCE-467B-9F7F-C0B8DCFE4D5A}"/>
            </a:ext>
          </a:extLst>
        </xdr:cNvPr>
        <xdr:cNvSpPr txBox="1"/>
      </xdr:nvSpPr>
      <xdr:spPr>
        <a:xfrm>
          <a:off x="1731019"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59072</xdr:rowOff>
    </xdr:from>
    <xdr:ext cx="405111" cy="259045"/>
    <xdr:sp macro="" textlink="">
      <xdr:nvSpPr>
        <xdr:cNvPr id="320" name="n_4mainValue【公営住宅】&#10;有形固定資産減価償却率">
          <a:extLst>
            <a:ext uri="{FF2B5EF4-FFF2-40B4-BE49-F238E27FC236}">
              <a16:creationId xmlns:a16="http://schemas.microsoft.com/office/drawing/2014/main" id="{B089C71E-EBA3-4183-A72D-2A73B546A750}"/>
            </a:ext>
          </a:extLst>
        </xdr:cNvPr>
        <xdr:cNvSpPr txBox="1"/>
      </xdr:nvSpPr>
      <xdr:spPr>
        <a:xfrm>
          <a:off x="8896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F0205DA-400A-412B-B7A2-CF05E67ADBF4}"/>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B1A6047-1618-464B-A7DB-9F14D1ADBAEB}"/>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095D3D5-13CB-4D64-B5E6-625B01EDAA43}"/>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81B1816-DC25-41C3-B238-71C4960BB778}"/>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5A70964-CDDC-4361-B478-1995F92D5600}"/>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712F7DF-D0D2-4675-B375-4A8AA2FEEA4C}"/>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A8BA938-09CA-4B7F-9607-C5EAB6C546D4}"/>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5178494-A2F9-46CD-BB03-C9B8EB555CCC}"/>
            </a:ext>
          </a:extLst>
        </xdr:cNvPr>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73EA02F-30F4-4061-A210-9B35F2DF0A7C}"/>
            </a:ext>
          </a:extLst>
        </xdr:cNvPr>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1E37675-B841-49EF-9828-1E72E8437080}"/>
            </a:ext>
          </a:extLst>
        </xdr:cNvPr>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B66CF884-8173-4E00-B16B-26B7EBD0774E}"/>
            </a:ext>
          </a:extLst>
        </xdr:cNvPr>
        <xdr:cNvCxnSpPr/>
      </xdr:nvCxnSpPr>
      <xdr:spPr>
        <a:xfrm>
          <a:off x="6280150" y="1491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A13037E-7E41-430D-9096-09E6057684EA}"/>
            </a:ext>
          </a:extLst>
        </xdr:cNvPr>
        <xdr:cNvSpPr txBox="1"/>
      </xdr:nvSpPr>
      <xdr:spPr>
        <a:xfrm>
          <a:off x="58320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B9B491E-48D5-4BD0-8CD2-D1E175BAAE2E}"/>
            </a:ext>
          </a:extLst>
        </xdr:cNvPr>
        <xdr:cNvCxnSpPr/>
      </xdr:nvCxnSpPr>
      <xdr:spPr>
        <a:xfrm>
          <a:off x="6280150" y="1458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FE184EC6-44BB-4185-9B0A-6CC46D553407}"/>
            </a:ext>
          </a:extLst>
        </xdr:cNvPr>
        <xdr:cNvSpPr txBox="1"/>
      </xdr:nvSpPr>
      <xdr:spPr>
        <a:xfrm>
          <a:off x="58320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3F95B2B-8089-4304-AB3F-2AFA1997E6E7}"/>
            </a:ext>
          </a:extLst>
        </xdr:cNvPr>
        <xdr:cNvCxnSpPr/>
      </xdr:nvCxnSpPr>
      <xdr:spPr>
        <a:xfrm>
          <a:off x="6280150" y="1426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9308969B-F561-4EEF-AE78-378A15AA6547}"/>
            </a:ext>
          </a:extLst>
        </xdr:cNvPr>
        <xdr:cNvSpPr txBox="1"/>
      </xdr:nvSpPr>
      <xdr:spPr>
        <a:xfrm>
          <a:off x="58320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5BBE26CB-D9EB-4EA0-9642-5690973DE7D9}"/>
            </a:ext>
          </a:extLst>
        </xdr:cNvPr>
        <xdr:cNvCxnSpPr/>
      </xdr:nvCxnSpPr>
      <xdr:spPr>
        <a:xfrm>
          <a:off x="6280150" y="1393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F07F56FE-A29A-4085-84A1-D402E9C98740}"/>
            </a:ext>
          </a:extLst>
        </xdr:cNvPr>
        <xdr:cNvSpPr txBox="1"/>
      </xdr:nvSpPr>
      <xdr:spPr>
        <a:xfrm>
          <a:off x="58320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1D253BB4-780A-4060-B844-9E6FE795DF83}"/>
            </a:ext>
          </a:extLst>
        </xdr:cNvPr>
        <xdr:cNvCxnSpPr/>
      </xdr:nvCxnSpPr>
      <xdr:spPr>
        <a:xfrm>
          <a:off x="6280150" y="1360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5E59223D-6689-4EBF-A1E2-1DAF172058C4}"/>
            </a:ext>
          </a:extLst>
        </xdr:cNvPr>
        <xdr:cNvSpPr txBox="1"/>
      </xdr:nvSpPr>
      <xdr:spPr>
        <a:xfrm>
          <a:off x="58320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B4F1A7B5-6781-4A1B-9300-17E6754B15EC}"/>
            </a:ext>
          </a:extLst>
        </xdr:cNvPr>
        <xdr:cNvCxnSpPr/>
      </xdr:nvCxnSpPr>
      <xdr:spPr>
        <a:xfrm>
          <a:off x="6280150" y="1328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C8603A0B-B174-41B5-8D2B-8B5C6C540BC6}"/>
            </a:ext>
          </a:extLst>
        </xdr:cNvPr>
        <xdr:cNvSpPr txBox="1"/>
      </xdr:nvSpPr>
      <xdr:spPr>
        <a:xfrm>
          <a:off x="5777426"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D1F4A80-128B-4C0D-883D-E6BB0B59D0D1}"/>
            </a:ext>
          </a:extLst>
        </xdr:cNvPr>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14343B62-FC13-4EEA-9804-25AD7ADDCA65}"/>
            </a:ext>
          </a:extLst>
        </xdr:cNvPr>
        <xdr:cNvSpPr txBox="1"/>
      </xdr:nvSpPr>
      <xdr:spPr>
        <a:xfrm>
          <a:off x="5777426"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2006BE94-2477-4A5D-9D61-F7D54B7446D0}"/>
            </a:ext>
          </a:extLst>
        </xdr:cNvPr>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7DA09B4-9281-4B91-BD1F-EF070A74D105}"/>
            </a:ext>
          </a:extLst>
        </xdr:cNvPr>
        <xdr:cNvCxnSpPr/>
      </xdr:nvCxnSpPr>
      <xdr:spPr>
        <a:xfrm flipV="1">
          <a:off x="9952990"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271BBB36-CE0E-45A9-9E8D-1D3F6EF3D8C2}"/>
            </a:ext>
          </a:extLst>
        </xdr:cNvPr>
        <xdr:cNvSpPr txBox="1"/>
      </xdr:nvSpPr>
      <xdr:spPr>
        <a:xfrm>
          <a:off x="9991725"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7FF99C95-28EE-4438-8141-B68ED9C90C16}"/>
            </a:ext>
          </a:extLst>
        </xdr:cNvPr>
        <xdr:cNvCxnSpPr/>
      </xdr:nvCxnSpPr>
      <xdr:spPr>
        <a:xfrm>
          <a:off x="9874250" y="1491114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7787364E-51E5-4F7D-96DF-DF893EC13D99}"/>
            </a:ext>
          </a:extLst>
        </xdr:cNvPr>
        <xdr:cNvSpPr txBox="1"/>
      </xdr:nvSpPr>
      <xdr:spPr>
        <a:xfrm>
          <a:off x="9991725"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F27306CE-437C-4B8E-AE50-1DFFDFFFBA76}"/>
            </a:ext>
          </a:extLst>
        </xdr:cNvPr>
        <xdr:cNvCxnSpPr/>
      </xdr:nvCxnSpPr>
      <xdr:spPr>
        <a:xfrm>
          <a:off x="9874250" y="1339617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BBCDE68B-5789-42D5-8859-972C54AA0A0A}"/>
            </a:ext>
          </a:extLst>
        </xdr:cNvPr>
        <xdr:cNvSpPr txBox="1"/>
      </xdr:nvSpPr>
      <xdr:spPr>
        <a:xfrm>
          <a:off x="9991725"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28B3FE79-AF0C-48B2-A161-046DF3F2C36B}"/>
            </a:ext>
          </a:extLst>
        </xdr:cNvPr>
        <xdr:cNvSpPr/>
      </xdr:nvSpPr>
      <xdr:spPr>
        <a:xfrm>
          <a:off x="9912350" y="1464219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605BCC62-11FA-4D7A-93AD-7752F66ED396}"/>
            </a:ext>
          </a:extLst>
        </xdr:cNvPr>
        <xdr:cNvSpPr/>
      </xdr:nvSpPr>
      <xdr:spPr>
        <a:xfrm>
          <a:off x="911225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AA208683-2399-45D3-A348-657C5EF16A89}"/>
            </a:ext>
          </a:extLst>
        </xdr:cNvPr>
        <xdr:cNvSpPr/>
      </xdr:nvSpPr>
      <xdr:spPr>
        <a:xfrm>
          <a:off x="8270875" y="146475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7CA3BA0B-599C-4CBA-9A30-8EA7067AD815}"/>
            </a:ext>
          </a:extLst>
        </xdr:cNvPr>
        <xdr:cNvSpPr/>
      </xdr:nvSpPr>
      <xdr:spPr>
        <a:xfrm>
          <a:off x="7419975"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4653F58D-3BF0-4C2E-AFCC-2BDF67346869}"/>
            </a:ext>
          </a:extLst>
        </xdr:cNvPr>
        <xdr:cNvSpPr/>
      </xdr:nvSpPr>
      <xdr:spPr>
        <a:xfrm>
          <a:off x="65786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57E5042-F0FB-4DA9-807C-F5305B1EF5D7}"/>
            </a:ext>
          </a:extLst>
        </xdr:cNvPr>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27A0FCB-23B9-48BB-BD5F-60EA9F62133E}"/>
            </a:ext>
          </a:extLst>
        </xdr:cNvPr>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9A6D000-E9CF-4C73-99E6-5371075C7B1A}"/>
            </a:ext>
          </a:extLst>
        </xdr:cNvPr>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2709C54-D766-4443-A647-836D51BEF578}"/>
            </a:ext>
          </a:extLst>
        </xdr:cNvPr>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7915618-F6F2-4FF8-825C-2E4AAD943AE0}"/>
            </a:ext>
          </a:extLst>
        </xdr:cNvPr>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13753</xdr:rowOff>
    </xdr:from>
    <xdr:to>
      <xdr:col>55</xdr:col>
      <xdr:colOff>50800</xdr:colOff>
      <xdr:row>85</xdr:row>
      <xdr:rowOff>115353</xdr:rowOff>
    </xdr:to>
    <xdr:sp macro="" textlink="">
      <xdr:nvSpPr>
        <xdr:cNvPr id="362" name="楕円 361">
          <a:extLst>
            <a:ext uri="{FF2B5EF4-FFF2-40B4-BE49-F238E27FC236}">
              <a16:creationId xmlns:a16="http://schemas.microsoft.com/office/drawing/2014/main" id="{CBF24F24-FAE6-43F9-951A-21DF1562BD50}"/>
            </a:ext>
          </a:extLst>
        </xdr:cNvPr>
        <xdr:cNvSpPr/>
      </xdr:nvSpPr>
      <xdr:spPr>
        <a:xfrm>
          <a:off x="9912350" y="1458700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36630</xdr:rowOff>
    </xdr:from>
    <xdr:ext cx="469744" cy="259045"/>
    <xdr:sp macro="" textlink="">
      <xdr:nvSpPr>
        <xdr:cNvPr id="363" name="【公営住宅】&#10;一人当たり面積該当値テキスト">
          <a:extLst>
            <a:ext uri="{FF2B5EF4-FFF2-40B4-BE49-F238E27FC236}">
              <a16:creationId xmlns:a16="http://schemas.microsoft.com/office/drawing/2014/main" id="{896AAE30-61A1-4B51-95D7-7671025F2696}"/>
            </a:ext>
          </a:extLst>
        </xdr:cNvPr>
        <xdr:cNvSpPr txBox="1"/>
      </xdr:nvSpPr>
      <xdr:spPr>
        <a:xfrm>
          <a:off x="9991725" y="1443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16528</xdr:rowOff>
    </xdr:from>
    <xdr:to>
      <xdr:col>50</xdr:col>
      <xdr:colOff>165100</xdr:colOff>
      <xdr:row>85</xdr:row>
      <xdr:rowOff>118128</xdr:rowOff>
    </xdr:to>
    <xdr:sp macro="" textlink="">
      <xdr:nvSpPr>
        <xdr:cNvPr id="364" name="楕円 363">
          <a:extLst>
            <a:ext uri="{FF2B5EF4-FFF2-40B4-BE49-F238E27FC236}">
              <a16:creationId xmlns:a16="http://schemas.microsoft.com/office/drawing/2014/main" id="{521347FC-2F43-40DE-A22D-5DD1D3F3F8B0}"/>
            </a:ext>
          </a:extLst>
        </xdr:cNvPr>
        <xdr:cNvSpPr/>
      </xdr:nvSpPr>
      <xdr:spPr>
        <a:xfrm>
          <a:off x="9112250" y="145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64553</xdr:rowOff>
    </xdr:from>
    <xdr:to>
      <xdr:col>55</xdr:col>
      <xdr:colOff>0</xdr:colOff>
      <xdr:row>85</xdr:row>
      <xdr:rowOff>67328</xdr:rowOff>
    </xdr:to>
    <xdr:cxnSp macro="">
      <xdr:nvCxnSpPr>
        <xdr:cNvPr id="365" name="直線コネクタ 364">
          <a:extLst>
            <a:ext uri="{FF2B5EF4-FFF2-40B4-BE49-F238E27FC236}">
              <a16:creationId xmlns:a16="http://schemas.microsoft.com/office/drawing/2014/main" id="{7D2995D5-25EE-479C-9D46-63292C837DE0}"/>
            </a:ext>
          </a:extLst>
        </xdr:cNvPr>
        <xdr:cNvCxnSpPr/>
      </xdr:nvCxnSpPr>
      <xdr:spPr>
        <a:xfrm flipV="1">
          <a:off x="9163050" y="14637803"/>
          <a:ext cx="790575"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366" name="楕円 365">
          <a:extLst>
            <a:ext uri="{FF2B5EF4-FFF2-40B4-BE49-F238E27FC236}">
              <a16:creationId xmlns:a16="http://schemas.microsoft.com/office/drawing/2014/main" id="{5E79E364-3F8B-41AF-B0BF-297754AD1F09}"/>
            </a:ext>
          </a:extLst>
        </xdr:cNvPr>
        <xdr:cNvSpPr/>
      </xdr:nvSpPr>
      <xdr:spPr>
        <a:xfrm>
          <a:off x="8270875" y="145834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67328</xdr:rowOff>
    </xdr:to>
    <xdr:cxnSp macro="">
      <xdr:nvCxnSpPr>
        <xdr:cNvPr id="367" name="直線コネクタ 366">
          <a:extLst>
            <a:ext uri="{FF2B5EF4-FFF2-40B4-BE49-F238E27FC236}">
              <a16:creationId xmlns:a16="http://schemas.microsoft.com/office/drawing/2014/main" id="{158635A2-5E53-4849-A84A-A861FD05B89F}"/>
            </a:ext>
          </a:extLst>
        </xdr:cNvPr>
        <xdr:cNvCxnSpPr/>
      </xdr:nvCxnSpPr>
      <xdr:spPr>
        <a:xfrm>
          <a:off x="8321675" y="14634211"/>
          <a:ext cx="841375"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8201</xdr:rowOff>
    </xdr:from>
    <xdr:to>
      <xdr:col>41</xdr:col>
      <xdr:colOff>101600</xdr:colOff>
      <xdr:row>85</xdr:row>
      <xdr:rowOff>109801</xdr:rowOff>
    </xdr:to>
    <xdr:sp macro="" textlink="">
      <xdr:nvSpPr>
        <xdr:cNvPr id="368" name="楕円 367">
          <a:extLst>
            <a:ext uri="{FF2B5EF4-FFF2-40B4-BE49-F238E27FC236}">
              <a16:creationId xmlns:a16="http://schemas.microsoft.com/office/drawing/2014/main" id="{982A5CFE-8A6C-4A23-883C-390B5A780A08}"/>
            </a:ext>
          </a:extLst>
        </xdr:cNvPr>
        <xdr:cNvSpPr/>
      </xdr:nvSpPr>
      <xdr:spPr>
        <a:xfrm>
          <a:off x="7419975" y="145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59001</xdr:rowOff>
    </xdr:from>
    <xdr:to>
      <xdr:col>45</xdr:col>
      <xdr:colOff>177800</xdr:colOff>
      <xdr:row>85</xdr:row>
      <xdr:rowOff>60961</xdr:rowOff>
    </xdr:to>
    <xdr:cxnSp macro="">
      <xdr:nvCxnSpPr>
        <xdr:cNvPr id="369" name="直線コネクタ 368">
          <a:extLst>
            <a:ext uri="{FF2B5EF4-FFF2-40B4-BE49-F238E27FC236}">
              <a16:creationId xmlns:a16="http://schemas.microsoft.com/office/drawing/2014/main" id="{0D210C0C-53DD-42F3-AB94-0BC94F056A16}"/>
            </a:ext>
          </a:extLst>
        </xdr:cNvPr>
        <xdr:cNvCxnSpPr/>
      </xdr:nvCxnSpPr>
      <xdr:spPr>
        <a:xfrm>
          <a:off x="7470775" y="14632251"/>
          <a:ext cx="8509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163649</xdr:rowOff>
    </xdr:from>
    <xdr:to>
      <xdr:col>36</xdr:col>
      <xdr:colOff>165100</xdr:colOff>
      <xdr:row>85</xdr:row>
      <xdr:rowOff>93799</xdr:rowOff>
    </xdr:to>
    <xdr:sp macro="" textlink="">
      <xdr:nvSpPr>
        <xdr:cNvPr id="370" name="楕円 369">
          <a:extLst>
            <a:ext uri="{FF2B5EF4-FFF2-40B4-BE49-F238E27FC236}">
              <a16:creationId xmlns:a16="http://schemas.microsoft.com/office/drawing/2014/main" id="{D3B09ACB-C691-4CFA-AD40-72C2FCA789E5}"/>
            </a:ext>
          </a:extLst>
        </xdr:cNvPr>
        <xdr:cNvSpPr/>
      </xdr:nvSpPr>
      <xdr:spPr>
        <a:xfrm>
          <a:off x="65786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42999</xdr:rowOff>
    </xdr:from>
    <xdr:to>
      <xdr:col>41</xdr:col>
      <xdr:colOff>50800</xdr:colOff>
      <xdr:row>85</xdr:row>
      <xdr:rowOff>59001</xdr:rowOff>
    </xdr:to>
    <xdr:cxnSp macro="">
      <xdr:nvCxnSpPr>
        <xdr:cNvPr id="371" name="直線コネクタ 370">
          <a:extLst>
            <a:ext uri="{FF2B5EF4-FFF2-40B4-BE49-F238E27FC236}">
              <a16:creationId xmlns:a16="http://schemas.microsoft.com/office/drawing/2014/main" id="{79CD7409-28C4-4AB3-9547-D93DE59BD39C}"/>
            </a:ext>
          </a:extLst>
        </xdr:cNvPr>
        <xdr:cNvCxnSpPr/>
      </xdr:nvCxnSpPr>
      <xdr:spPr>
        <a:xfrm>
          <a:off x="6629400" y="14616249"/>
          <a:ext cx="8413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92FCD282-049A-46AC-89E8-2B55D7BDF90C}"/>
            </a:ext>
          </a:extLst>
        </xdr:cNvPr>
        <xdr:cNvSpPr txBox="1"/>
      </xdr:nvSpPr>
      <xdr:spPr>
        <a:xfrm>
          <a:off x="8925002"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039C8DC5-3EDA-4158-91B3-3B84A13AD280}"/>
            </a:ext>
          </a:extLst>
        </xdr:cNvPr>
        <xdr:cNvSpPr txBox="1"/>
      </xdr:nvSpPr>
      <xdr:spPr>
        <a:xfrm>
          <a:off x="80963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5FD4D37D-919B-4169-BA8C-D128BA337811}"/>
            </a:ext>
          </a:extLst>
        </xdr:cNvPr>
        <xdr:cNvSpPr txBox="1"/>
      </xdr:nvSpPr>
      <xdr:spPr>
        <a:xfrm>
          <a:off x="724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ED638DE4-881E-4D27-B5B5-789E6357F5E3}"/>
            </a:ext>
          </a:extLst>
        </xdr:cNvPr>
        <xdr:cNvSpPr txBox="1"/>
      </xdr:nvSpPr>
      <xdr:spPr>
        <a:xfrm>
          <a:off x="6404052"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134655</xdr:rowOff>
    </xdr:from>
    <xdr:ext cx="469744" cy="259045"/>
    <xdr:sp macro="" textlink="">
      <xdr:nvSpPr>
        <xdr:cNvPr id="376" name="n_1mainValue【公営住宅】&#10;一人当たり面積">
          <a:extLst>
            <a:ext uri="{FF2B5EF4-FFF2-40B4-BE49-F238E27FC236}">
              <a16:creationId xmlns:a16="http://schemas.microsoft.com/office/drawing/2014/main" id="{5EEF742D-94F8-4952-9BF7-799E58AA82C4}"/>
            </a:ext>
          </a:extLst>
        </xdr:cNvPr>
        <xdr:cNvSpPr txBox="1"/>
      </xdr:nvSpPr>
      <xdr:spPr>
        <a:xfrm>
          <a:off x="8925002" y="1436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128288</xdr:rowOff>
    </xdr:from>
    <xdr:ext cx="469744" cy="259045"/>
    <xdr:sp macro="" textlink="">
      <xdr:nvSpPr>
        <xdr:cNvPr id="377" name="n_2mainValue【公営住宅】&#10;一人当たり面積">
          <a:extLst>
            <a:ext uri="{FF2B5EF4-FFF2-40B4-BE49-F238E27FC236}">
              <a16:creationId xmlns:a16="http://schemas.microsoft.com/office/drawing/2014/main" id="{963A5275-CA21-471B-A226-FC742E70944B}"/>
            </a:ext>
          </a:extLst>
        </xdr:cNvPr>
        <xdr:cNvSpPr txBox="1"/>
      </xdr:nvSpPr>
      <xdr:spPr>
        <a:xfrm>
          <a:off x="80963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126328</xdr:rowOff>
    </xdr:from>
    <xdr:ext cx="469744" cy="259045"/>
    <xdr:sp macro="" textlink="">
      <xdr:nvSpPr>
        <xdr:cNvPr id="378" name="n_3mainValue【公営住宅】&#10;一人当たり面積">
          <a:extLst>
            <a:ext uri="{FF2B5EF4-FFF2-40B4-BE49-F238E27FC236}">
              <a16:creationId xmlns:a16="http://schemas.microsoft.com/office/drawing/2014/main" id="{1CF3A081-8BF8-4495-9ABF-7CA996FA460E}"/>
            </a:ext>
          </a:extLst>
        </xdr:cNvPr>
        <xdr:cNvSpPr txBox="1"/>
      </xdr:nvSpPr>
      <xdr:spPr>
        <a:xfrm>
          <a:off x="7245427" y="1435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110326</xdr:rowOff>
    </xdr:from>
    <xdr:ext cx="469744" cy="259045"/>
    <xdr:sp macro="" textlink="">
      <xdr:nvSpPr>
        <xdr:cNvPr id="379" name="n_4mainValue【公営住宅】&#10;一人当たり面積">
          <a:extLst>
            <a:ext uri="{FF2B5EF4-FFF2-40B4-BE49-F238E27FC236}">
              <a16:creationId xmlns:a16="http://schemas.microsoft.com/office/drawing/2014/main" id="{744BEE4A-C0B5-4F3C-9CAA-F179C4486D9C}"/>
            </a:ext>
          </a:extLst>
        </xdr:cNvPr>
        <xdr:cNvSpPr txBox="1"/>
      </xdr:nvSpPr>
      <xdr:spPr>
        <a:xfrm>
          <a:off x="6404052"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E0CD435-5C8F-4115-A804-ED0C4A733E3A}"/>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9255E65-D3FF-486B-86CA-659AC67EF93D}"/>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680DB8F-3800-42BC-B50E-9F3FC6527E45}"/>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B19AA49-A846-4785-BC6B-1BE0FD9F8F89}"/>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917DA8C-B01C-4B34-A26A-AB5E33DF0B49}"/>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039CC57-7769-49D3-BD05-96EC8C9A6A0A}"/>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33E3F9D-F78B-40F9-9D6F-CE8BCDABF09D}"/>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FED2DC30-9E2A-4232-BA8E-5940FAEEBA84}"/>
            </a:ext>
          </a:extLst>
        </xdr:cNvPr>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C54EEA4A-B362-470F-8C2E-2805963FA4B1}"/>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C53BA26B-AC7A-4AC6-87E8-FD30B9A4A50C}"/>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F66633FC-555E-4804-8D9A-12386820FF9F}"/>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C3757C8-0C33-4396-9EBA-1B23A7B2F25D}"/>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CE2400A3-F583-4839-BF5E-1756E7F627F8}"/>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72843F97-8AD8-4D24-83E6-559CE639FAA4}"/>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C79EBEE5-5648-418E-9032-C347292F4A92}"/>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837448BE-AEB3-411B-AC65-4B40D670C908}"/>
            </a:ext>
          </a:extLst>
        </xdr:cNvPr>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E6D70E9-64E2-4081-A66C-C9387DB2E7C2}"/>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38E599D-FDDA-49A5-A700-DA6399A454FD}"/>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EE1CE02E-2A43-43D2-AE9F-9D84DDF14068}"/>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7AD41FE-65AE-4885-9889-D30B44488C37}"/>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5DC10C2C-2F4F-4409-ABFD-66CD14797B3F}"/>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93517EFA-65E4-4755-80AB-2764B0969036}"/>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DAAAC4F-EFBD-45BB-A027-1841D4B20B78}"/>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4C220D5-8283-47D2-8318-F1A285441BA2}"/>
            </a:ext>
          </a:extLst>
        </xdr:cNvPr>
        <xdr:cNvSpPr/>
      </xdr:nvSpPr>
      <xdr:spPr>
        <a:xfrm>
          <a:off x="11826875" y="533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EA683D0C-126A-411C-8543-D8D9A3434375}"/>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4323E614-6DD7-418F-A520-0DEDB5AFE09B}"/>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BF02839A-877B-4554-8C3E-2C4D719DBBE0}"/>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4784F248-0699-4B22-B8BF-396D0FEBAD16}"/>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3E75ADE0-0F8B-4C41-818B-203DE2A6C1D6}"/>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E7C8E157-5A90-415E-B2E7-07393C941C9E}"/>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A4C04A2D-B76C-44CC-B8FB-8BFA31A62235}"/>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2390D0F1-0CE4-4C58-98F5-A7619101CAA9}"/>
            </a:ext>
          </a:extLst>
        </xdr:cNvPr>
        <xdr:cNvSpPr/>
      </xdr:nvSpPr>
      <xdr:spPr>
        <a:xfrm>
          <a:off x="17373600" y="533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E85D7E87-C3D8-40B6-AC47-612823B2C52F}"/>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C971A120-6502-4309-A1EA-1C635F478099}"/>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C8F92762-A280-42C5-8572-AE646D9DE575}"/>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BB72B42-BCA3-485F-BAFD-8EDD00696E00}"/>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2F64FD25-DC58-42CE-93E7-43864F796EF0}"/>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A715561E-0F1F-45B8-9A26-205E1FFFF3E9}"/>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BEDD15B9-8ED7-4454-B014-62E2331C2C7A}"/>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BE3C1912-84CD-458B-A080-9D86BE68E92D}"/>
            </a:ext>
          </a:extLst>
        </xdr:cNvPr>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148A0DC0-9361-46B4-BFD6-97E64286565F}"/>
            </a:ext>
          </a:extLst>
        </xdr:cNvPr>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305EE98C-6D02-4708-8363-69C1B7D352D5}"/>
            </a:ext>
          </a:extLst>
        </xdr:cNvPr>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543392E2-E335-4D4C-8E5E-A3C8E4747661}"/>
            </a:ext>
          </a:extLst>
        </xdr:cNvPr>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F1D70790-63AD-4E75-843C-B34A78874EE4}"/>
            </a:ext>
          </a:extLst>
        </xdr:cNvPr>
        <xdr:cNvCxnSpPr/>
      </xdr:nvCxnSpPr>
      <xdr:spPr>
        <a:xfrm>
          <a:off x="11826875"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75BAF8FD-58D6-4535-962E-1D1EB384817C}"/>
            </a:ext>
          </a:extLst>
        </xdr:cNvPr>
        <xdr:cNvSpPr txBox="1"/>
      </xdr:nvSpPr>
      <xdr:spPr>
        <a:xfrm>
          <a:off x="1144286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F7335C01-868D-4822-946F-29A4043C7BAD}"/>
            </a:ext>
          </a:extLst>
        </xdr:cNvPr>
        <xdr:cNvCxnSpPr/>
      </xdr:nvCxnSpPr>
      <xdr:spPr>
        <a:xfrm>
          <a:off x="11826875"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E24A3422-2FBB-498D-8DA5-53D8092CBF8F}"/>
            </a:ext>
          </a:extLst>
        </xdr:cNvPr>
        <xdr:cNvSpPr txBox="1"/>
      </xdr:nvSpPr>
      <xdr:spPr>
        <a:xfrm>
          <a:off x="1144286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A815F4EE-E41C-4A2F-97A8-27AB0FE9153B}"/>
            </a:ext>
          </a:extLst>
        </xdr:cNvPr>
        <xdr:cNvCxnSpPr/>
      </xdr:nvCxnSpPr>
      <xdr:spPr>
        <a:xfrm>
          <a:off x="11826875"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77514AF0-4B53-445C-A2B2-B494D7499748}"/>
            </a:ext>
          </a:extLst>
        </xdr:cNvPr>
        <xdr:cNvSpPr txBox="1"/>
      </xdr:nvSpPr>
      <xdr:spPr>
        <a:xfrm>
          <a:off x="1144286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72E2FE94-09D1-44FD-95D0-F1CA39625281}"/>
            </a:ext>
          </a:extLst>
        </xdr:cNvPr>
        <xdr:cNvCxnSpPr/>
      </xdr:nvCxnSpPr>
      <xdr:spPr>
        <a:xfrm>
          <a:off x="11826875"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F4DC5BFD-6EDA-43E9-B771-4821B786D5D0}"/>
            </a:ext>
          </a:extLst>
        </xdr:cNvPr>
        <xdr:cNvSpPr txBox="1"/>
      </xdr:nvSpPr>
      <xdr:spPr>
        <a:xfrm>
          <a:off x="1144286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7C3640B8-52F7-420B-AB91-489ACC81CEE5}"/>
            </a:ext>
          </a:extLst>
        </xdr:cNvPr>
        <xdr:cNvCxnSpPr/>
      </xdr:nvCxnSpPr>
      <xdr:spPr>
        <a:xfrm>
          <a:off x="11826875"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CF9E255D-43A7-4383-8914-85C0964A441D}"/>
            </a:ext>
          </a:extLst>
        </xdr:cNvPr>
        <xdr:cNvSpPr txBox="1"/>
      </xdr:nvSpPr>
      <xdr:spPr>
        <a:xfrm>
          <a:off x="1144286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A856B9D4-36A7-4855-A607-FC17F5CD82EF}"/>
            </a:ext>
          </a:extLst>
        </xdr:cNvPr>
        <xdr:cNvCxnSpPr/>
      </xdr:nvCxnSpPr>
      <xdr:spPr>
        <a:xfrm>
          <a:off x="11826875"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D07F443C-2E29-4944-90F2-18F78F76FA5D}"/>
            </a:ext>
          </a:extLst>
        </xdr:cNvPr>
        <xdr:cNvSpPr txBox="1"/>
      </xdr:nvSpPr>
      <xdr:spPr>
        <a:xfrm>
          <a:off x="1144286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F73B6F77-580E-4F9A-9A6A-27299D815C16}"/>
            </a:ext>
          </a:extLst>
        </xdr:cNvPr>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D75E5C8-9C0F-436A-A785-CC1258214E1B}"/>
            </a:ext>
          </a:extLst>
        </xdr:cNvPr>
        <xdr:cNvSpPr txBox="1"/>
      </xdr:nvSpPr>
      <xdr:spPr>
        <a:xfrm>
          <a:off x="1144286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F6A40C7D-5005-46EB-AE68-719E7A53FEAC}"/>
            </a:ext>
          </a:extLst>
        </xdr:cNvPr>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05A463EA-7F17-4764-A45E-A7398A0EEA24}"/>
            </a:ext>
          </a:extLst>
        </xdr:cNvPr>
        <xdr:cNvCxnSpPr/>
      </xdr:nvCxnSpPr>
      <xdr:spPr>
        <a:xfrm flipV="1">
          <a:off x="15509239"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5675DEAB-24D9-4F3D-9518-6367CAFF0E88}"/>
            </a:ext>
          </a:extLst>
        </xdr:cNvPr>
        <xdr:cNvSpPr txBox="1"/>
      </xdr:nvSpPr>
      <xdr:spPr>
        <a:xfrm>
          <a:off x="15547975"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E6C8899D-C724-49CD-BD4A-3CF7DC4D6AA7}"/>
            </a:ext>
          </a:extLst>
        </xdr:cNvPr>
        <xdr:cNvCxnSpPr/>
      </xdr:nvCxnSpPr>
      <xdr:spPr>
        <a:xfrm>
          <a:off x="15420975" y="1094014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F5D5787C-6D33-4C0A-98B6-566E88D8F2CE}"/>
            </a:ext>
          </a:extLst>
        </xdr:cNvPr>
        <xdr:cNvSpPr txBox="1"/>
      </xdr:nvSpPr>
      <xdr:spPr>
        <a:xfrm>
          <a:off x="15547975"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BD6ACB56-B5C5-45D8-A114-2AFFAEDE0872}"/>
            </a:ext>
          </a:extLst>
        </xdr:cNvPr>
        <xdr:cNvCxnSpPr/>
      </xdr:nvCxnSpPr>
      <xdr:spPr>
        <a:xfrm>
          <a:off x="15420975" y="93921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B18349A6-3229-4775-8AAA-6D099C26A697}"/>
            </a:ext>
          </a:extLst>
        </xdr:cNvPr>
        <xdr:cNvSpPr txBox="1"/>
      </xdr:nvSpPr>
      <xdr:spPr>
        <a:xfrm>
          <a:off x="15547975"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AA4FA926-E4A5-4B9D-A68D-FE2CBFDC6656}"/>
            </a:ext>
          </a:extLst>
        </xdr:cNvPr>
        <xdr:cNvSpPr/>
      </xdr:nvSpPr>
      <xdr:spPr>
        <a:xfrm>
          <a:off x="15459075"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9C9DEB5D-5AB1-47F1-85E5-747DBBDAC3AA}"/>
            </a:ext>
          </a:extLst>
        </xdr:cNvPr>
        <xdr:cNvSpPr/>
      </xdr:nvSpPr>
      <xdr:spPr>
        <a:xfrm>
          <a:off x="14658975"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88A3D2EC-24C7-49E6-A484-5B28F3D8C48C}"/>
            </a:ext>
          </a:extLst>
        </xdr:cNvPr>
        <xdr:cNvSpPr/>
      </xdr:nvSpPr>
      <xdr:spPr>
        <a:xfrm>
          <a:off x="138176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F4E93EE1-1CDE-4265-B562-0FE86C97E77C}"/>
            </a:ext>
          </a:extLst>
        </xdr:cNvPr>
        <xdr:cNvSpPr/>
      </xdr:nvSpPr>
      <xdr:spPr>
        <a:xfrm>
          <a:off x="12976225" y="1013496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BCBE7FED-21B5-4DBE-8355-B5B3CF72C14F}"/>
            </a:ext>
          </a:extLst>
        </xdr:cNvPr>
        <xdr:cNvSpPr/>
      </xdr:nvSpPr>
      <xdr:spPr>
        <a:xfrm>
          <a:off x="12125325"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FB4E714-3345-437D-9065-E8F9BAEB013D}"/>
            </a:ext>
          </a:extLst>
        </xdr:cNvPr>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308C63C4-84AF-4373-9BE8-E0A51522139E}"/>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E58CD452-BB51-45DA-BA5A-8253CA8B7125}"/>
            </a:ext>
          </a:extLst>
        </xdr:cNvPr>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1ED01DB4-810E-49D9-ACDE-452B3AF31F32}"/>
            </a:ext>
          </a:extLst>
        </xdr:cNvPr>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379784E-1C8F-43B9-A506-6BEA3D913188}"/>
            </a:ext>
          </a:extLst>
        </xdr:cNvPr>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125549</xdr:rowOff>
    </xdr:from>
    <xdr:to>
      <xdr:col>85</xdr:col>
      <xdr:colOff>177800</xdr:colOff>
      <xdr:row>57</xdr:row>
      <xdr:rowOff>55699</xdr:rowOff>
    </xdr:to>
    <xdr:sp macro="" textlink="">
      <xdr:nvSpPr>
        <xdr:cNvPr id="454" name="楕円 453">
          <a:extLst>
            <a:ext uri="{FF2B5EF4-FFF2-40B4-BE49-F238E27FC236}">
              <a16:creationId xmlns:a16="http://schemas.microsoft.com/office/drawing/2014/main" id="{5CA86C3E-5519-443C-91E9-06C719F4CF88}"/>
            </a:ext>
          </a:extLst>
        </xdr:cNvPr>
        <xdr:cNvSpPr/>
      </xdr:nvSpPr>
      <xdr:spPr>
        <a:xfrm>
          <a:off x="15459075"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148426</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7E47BEBF-AD56-4751-A6AD-39036FE79766}"/>
            </a:ext>
          </a:extLst>
        </xdr:cNvPr>
        <xdr:cNvSpPr txBox="1"/>
      </xdr:nvSpPr>
      <xdr:spPr>
        <a:xfrm>
          <a:off x="15547975" y="957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68399</xdr:rowOff>
    </xdr:from>
    <xdr:to>
      <xdr:col>81</xdr:col>
      <xdr:colOff>101600</xdr:colOff>
      <xdr:row>57</xdr:row>
      <xdr:rowOff>169999</xdr:rowOff>
    </xdr:to>
    <xdr:sp macro="" textlink="">
      <xdr:nvSpPr>
        <xdr:cNvPr id="456" name="楕円 455">
          <a:extLst>
            <a:ext uri="{FF2B5EF4-FFF2-40B4-BE49-F238E27FC236}">
              <a16:creationId xmlns:a16="http://schemas.microsoft.com/office/drawing/2014/main" id="{D22108CE-73A3-4EFA-A49A-FBAA392E4195}"/>
            </a:ext>
          </a:extLst>
        </xdr:cNvPr>
        <xdr:cNvSpPr/>
      </xdr:nvSpPr>
      <xdr:spPr>
        <a:xfrm>
          <a:off x="14658975"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4899</xdr:rowOff>
    </xdr:from>
    <xdr:to>
      <xdr:col>85</xdr:col>
      <xdr:colOff>127000</xdr:colOff>
      <xdr:row>57</xdr:row>
      <xdr:rowOff>119199</xdr:rowOff>
    </xdr:to>
    <xdr:cxnSp macro="">
      <xdr:nvCxnSpPr>
        <xdr:cNvPr id="457" name="直線コネクタ 456">
          <a:extLst>
            <a:ext uri="{FF2B5EF4-FFF2-40B4-BE49-F238E27FC236}">
              <a16:creationId xmlns:a16="http://schemas.microsoft.com/office/drawing/2014/main" id="{2BBF698D-498A-4B9D-8228-E2720C419C27}"/>
            </a:ext>
          </a:extLst>
        </xdr:cNvPr>
        <xdr:cNvCxnSpPr/>
      </xdr:nvCxnSpPr>
      <xdr:spPr>
        <a:xfrm flipV="1">
          <a:off x="14709775" y="9777549"/>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48804</xdr:rowOff>
    </xdr:from>
    <xdr:to>
      <xdr:col>76</xdr:col>
      <xdr:colOff>165100</xdr:colOff>
      <xdr:row>57</xdr:row>
      <xdr:rowOff>150404</xdr:rowOff>
    </xdr:to>
    <xdr:sp macro="" textlink="">
      <xdr:nvSpPr>
        <xdr:cNvPr id="458" name="楕円 457">
          <a:extLst>
            <a:ext uri="{FF2B5EF4-FFF2-40B4-BE49-F238E27FC236}">
              <a16:creationId xmlns:a16="http://schemas.microsoft.com/office/drawing/2014/main" id="{FFD8ADDD-F19E-4371-A501-E2EB717C5B96}"/>
            </a:ext>
          </a:extLst>
        </xdr:cNvPr>
        <xdr:cNvSpPr/>
      </xdr:nvSpPr>
      <xdr:spPr>
        <a:xfrm>
          <a:off x="138176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99604</xdr:rowOff>
    </xdr:from>
    <xdr:to>
      <xdr:col>81</xdr:col>
      <xdr:colOff>50800</xdr:colOff>
      <xdr:row>57</xdr:row>
      <xdr:rowOff>119199</xdr:rowOff>
    </xdr:to>
    <xdr:cxnSp macro="">
      <xdr:nvCxnSpPr>
        <xdr:cNvPr id="459" name="直線コネクタ 458">
          <a:extLst>
            <a:ext uri="{FF2B5EF4-FFF2-40B4-BE49-F238E27FC236}">
              <a16:creationId xmlns:a16="http://schemas.microsoft.com/office/drawing/2014/main" id="{1EF7F3AB-44DF-4756-B5FF-A462A8C26D9E}"/>
            </a:ext>
          </a:extLst>
        </xdr:cNvPr>
        <xdr:cNvCxnSpPr/>
      </xdr:nvCxnSpPr>
      <xdr:spPr>
        <a:xfrm>
          <a:off x="13868400" y="9872254"/>
          <a:ext cx="8413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19413</xdr:rowOff>
    </xdr:from>
    <xdr:to>
      <xdr:col>72</xdr:col>
      <xdr:colOff>38100</xdr:colOff>
      <xdr:row>57</xdr:row>
      <xdr:rowOff>121013</xdr:rowOff>
    </xdr:to>
    <xdr:sp macro="" textlink="">
      <xdr:nvSpPr>
        <xdr:cNvPr id="460" name="楕円 459">
          <a:extLst>
            <a:ext uri="{FF2B5EF4-FFF2-40B4-BE49-F238E27FC236}">
              <a16:creationId xmlns:a16="http://schemas.microsoft.com/office/drawing/2014/main" id="{680A08F2-B9B6-4421-BF85-09CBAD468F74}"/>
            </a:ext>
          </a:extLst>
        </xdr:cNvPr>
        <xdr:cNvSpPr/>
      </xdr:nvSpPr>
      <xdr:spPr>
        <a:xfrm>
          <a:off x="12976225" y="979206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70213</xdr:rowOff>
    </xdr:from>
    <xdr:to>
      <xdr:col>76</xdr:col>
      <xdr:colOff>114300</xdr:colOff>
      <xdr:row>57</xdr:row>
      <xdr:rowOff>99604</xdr:rowOff>
    </xdr:to>
    <xdr:cxnSp macro="">
      <xdr:nvCxnSpPr>
        <xdr:cNvPr id="461" name="直線コネクタ 460">
          <a:extLst>
            <a:ext uri="{FF2B5EF4-FFF2-40B4-BE49-F238E27FC236}">
              <a16:creationId xmlns:a16="http://schemas.microsoft.com/office/drawing/2014/main" id="{14E298D7-8E53-4CF5-8F69-9802C5E556CF}"/>
            </a:ext>
          </a:extLst>
        </xdr:cNvPr>
        <xdr:cNvCxnSpPr/>
      </xdr:nvCxnSpPr>
      <xdr:spPr>
        <a:xfrm>
          <a:off x="13027025" y="9842863"/>
          <a:ext cx="84137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11249</xdr:rowOff>
    </xdr:from>
    <xdr:to>
      <xdr:col>67</xdr:col>
      <xdr:colOff>101600</xdr:colOff>
      <xdr:row>58</xdr:row>
      <xdr:rowOff>112849</xdr:rowOff>
    </xdr:to>
    <xdr:sp macro="" textlink="">
      <xdr:nvSpPr>
        <xdr:cNvPr id="462" name="楕円 461">
          <a:extLst>
            <a:ext uri="{FF2B5EF4-FFF2-40B4-BE49-F238E27FC236}">
              <a16:creationId xmlns:a16="http://schemas.microsoft.com/office/drawing/2014/main" id="{433C3FCF-AAAF-499F-A16D-CA8349ED7D57}"/>
            </a:ext>
          </a:extLst>
        </xdr:cNvPr>
        <xdr:cNvSpPr/>
      </xdr:nvSpPr>
      <xdr:spPr>
        <a:xfrm>
          <a:off x="12125325"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70213</xdr:rowOff>
    </xdr:from>
    <xdr:to>
      <xdr:col>71</xdr:col>
      <xdr:colOff>177800</xdr:colOff>
      <xdr:row>58</xdr:row>
      <xdr:rowOff>62049</xdr:rowOff>
    </xdr:to>
    <xdr:cxnSp macro="">
      <xdr:nvCxnSpPr>
        <xdr:cNvPr id="463" name="直線コネクタ 462">
          <a:extLst>
            <a:ext uri="{FF2B5EF4-FFF2-40B4-BE49-F238E27FC236}">
              <a16:creationId xmlns:a16="http://schemas.microsoft.com/office/drawing/2014/main" id="{C00F4FE9-2FC3-4C64-9C0D-87272C966477}"/>
            </a:ext>
          </a:extLst>
        </xdr:cNvPr>
        <xdr:cNvCxnSpPr/>
      </xdr:nvCxnSpPr>
      <xdr:spPr>
        <a:xfrm flipV="1">
          <a:off x="12176125" y="9842863"/>
          <a:ext cx="8509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464" name="n_1aveValue【学校施設】&#10;有形固定資産減価償却率">
          <a:extLst>
            <a:ext uri="{FF2B5EF4-FFF2-40B4-BE49-F238E27FC236}">
              <a16:creationId xmlns:a16="http://schemas.microsoft.com/office/drawing/2014/main" id="{0F3D1763-9DEA-4181-AB7B-8C39A4418640}"/>
            </a:ext>
          </a:extLst>
        </xdr:cNvPr>
        <xdr:cNvSpPr txBox="1"/>
      </xdr:nvSpPr>
      <xdr:spPr>
        <a:xfrm>
          <a:off x="14504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465" name="n_2aveValue【学校施設】&#10;有形固定資産減価償却率">
          <a:extLst>
            <a:ext uri="{FF2B5EF4-FFF2-40B4-BE49-F238E27FC236}">
              <a16:creationId xmlns:a16="http://schemas.microsoft.com/office/drawing/2014/main" id="{DC08A95D-C350-400B-B44D-7EB799BEC22C}"/>
            </a:ext>
          </a:extLst>
        </xdr:cNvPr>
        <xdr:cNvSpPr txBox="1"/>
      </xdr:nvSpPr>
      <xdr:spPr>
        <a:xfrm>
          <a:off x="13675369"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466" name="n_3aveValue【学校施設】&#10;有形固定資産減価償却率">
          <a:extLst>
            <a:ext uri="{FF2B5EF4-FFF2-40B4-BE49-F238E27FC236}">
              <a16:creationId xmlns:a16="http://schemas.microsoft.com/office/drawing/2014/main" id="{991850C9-1801-431D-8D6E-70C8EAAA72D8}"/>
            </a:ext>
          </a:extLst>
        </xdr:cNvPr>
        <xdr:cNvSpPr txBox="1"/>
      </xdr:nvSpPr>
      <xdr:spPr>
        <a:xfrm>
          <a:off x="1283399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467" name="n_4aveValue【学校施設】&#10;有形固定資産減価償却率">
          <a:extLst>
            <a:ext uri="{FF2B5EF4-FFF2-40B4-BE49-F238E27FC236}">
              <a16:creationId xmlns:a16="http://schemas.microsoft.com/office/drawing/2014/main" id="{02B09B95-F6ED-41EC-9EC9-88262A4D0332}"/>
            </a:ext>
          </a:extLst>
        </xdr:cNvPr>
        <xdr:cNvSpPr txBox="1"/>
      </xdr:nvSpPr>
      <xdr:spPr>
        <a:xfrm>
          <a:off x="1198309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15076</xdr:rowOff>
    </xdr:from>
    <xdr:ext cx="405111" cy="259045"/>
    <xdr:sp macro="" textlink="">
      <xdr:nvSpPr>
        <xdr:cNvPr id="468" name="n_1mainValue【学校施設】&#10;有形固定資産減価償却率">
          <a:extLst>
            <a:ext uri="{FF2B5EF4-FFF2-40B4-BE49-F238E27FC236}">
              <a16:creationId xmlns:a16="http://schemas.microsoft.com/office/drawing/2014/main" id="{53AA04CC-8436-427F-81AF-BA0655E0DE8B}"/>
            </a:ext>
          </a:extLst>
        </xdr:cNvPr>
        <xdr:cNvSpPr txBox="1"/>
      </xdr:nvSpPr>
      <xdr:spPr>
        <a:xfrm>
          <a:off x="145040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166931</xdr:rowOff>
    </xdr:from>
    <xdr:ext cx="405111" cy="259045"/>
    <xdr:sp macro="" textlink="">
      <xdr:nvSpPr>
        <xdr:cNvPr id="469" name="n_2mainValue【学校施設】&#10;有形固定資産減価償却率">
          <a:extLst>
            <a:ext uri="{FF2B5EF4-FFF2-40B4-BE49-F238E27FC236}">
              <a16:creationId xmlns:a16="http://schemas.microsoft.com/office/drawing/2014/main" id="{2AF5D55B-78D0-4321-9CF1-85ED5FF63919}"/>
            </a:ext>
          </a:extLst>
        </xdr:cNvPr>
        <xdr:cNvSpPr txBox="1"/>
      </xdr:nvSpPr>
      <xdr:spPr>
        <a:xfrm>
          <a:off x="13675369" y="959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137540</xdr:rowOff>
    </xdr:from>
    <xdr:ext cx="405111" cy="259045"/>
    <xdr:sp macro="" textlink="">
      <xdr:nvSpPr>
        <xdr:cNvPr id="470" name="n_3mainValue【学校施設】&#10;有形固定資産減価償却率">
          <a:extLst>
            <a:ext uri="{FF2B5EF4-FFF2-40B4-BE49-F238E27FC236}">
              <a16:creationId xmlns:a16="http://schemas.microsoft.com/office/drawing/2014/main" id="{25AB2525-CC64-4794-A63C-BCA9EE8E3ED6}"/>
            </a:ext>
          </a:extLst>
        </xdr:cNvPr>
        <xdr:cNvSpPr txBox="1"/>
      </xdr:nvSpPr>
      <xdr:spPr>
        <a:xfrm>
          <a:off x="1283399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471" name="n_4mainValue【学校施設】&#10;有形固定資産減価償却率">
          <a:extLst>
            <a:ext uri="{FF2B5EF4-FFF2-40B4-BE49-F238E27FC236}">
              <a16:creationId xmlns:a16="http://schemas.microsoft.com/office/drawing/2014/main" id="{48F9A627-8879-46C4-AAF8-D251A2E3F8D5}"/>
            </a:ext>
          </a:extLst>
        </xdr:cNvPr>
        <xdr:cNvSpPr txBox="1"/>
      </xdr:nvSpPr>
      <xdr:spPr>
        <a:xfrm>
          <a:off x="1198309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1150EAC7-A0FD-47E2-B556-C484CFC8A2F1}"/>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54C6F0FC-4256-47D5-BC9A-DDC5A4369B5F}"/>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C77EF0BA-A807-4622-BB75-E64B3A1EAA12}"/>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42EE78C7-DEDB-4236-A81A-DFAAD828E904}"/>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E1F6B2F2-150E-4BFE-BFD6-2A61CE92D7D8}"/>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877AB9C6-0A20-4F72-AAF4-9D5575AB7B3C}"/>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975BCC3E-D620-4F17-9FE1-F8BB84AEEFF0}"/>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57CA0113-F724-46F1-AC3E-3CFB3A02E7EC}"/>
            </a:ext>
          </a:extLst>
        </xdr:cNvPr>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712A8723-21DB-410A-8E87-8A450B0A72A5}"/>
            </a:ext>
          </a:extLst>
        </xdr:cNvPr>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FD782ACA-66B4-41E1-A883-F894D5F13847}"/>
            </a:ext>
          </a:extLst>
        </xdr:cNvPr>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4CD44EE8-48BE-4CC6-BA14-7B4BAC1F1EEC}"/>
            </a:ext>
          </a:extLst>
        </xdr:cNvPr>
        <xdr:cNvSpPr txBox="1"/>
      </xdr:nvSpPr>
      <xdr:spPr>
        <a:xfrm>
          <a:off x="169349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9D69B0BC-49E8-40CA-B34F-12EA373D341E}"/>
            </a:ext>
          </a:extLst>
        </xdr:cNvPr>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FC5AA739-7679-42DC-9E38-8ECF68ED1EB3}"/>
            </a:ext>
          </a:extLst>
        </xdr:cNvPr>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6D000486-9BBD-418A-A76C-EF899D072B66}"/>
            </a:ext>
          </a:extLst>
        </xdr:cNvPr>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D4C43773-6303-47CE-8A1C-64AE48051EE7}"/>
            </a:ext>
          </a:extLst>
        </xdr:cNvPr>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5956F9AA-6AD2-4E1A-B653-8A207D0D3FC5}"/>
            </a:ext>
          </a:extLst>
        </xdr:cNvPr>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4705383-E1F0-447E-A1D4-36AA42AAA248}"/>
            </a:ext>
          </a:extLst>
        </xdr:cNvPr>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E4354631-4E5A-4898-86B0-203DF47E238E}"/>
            </a:ext>
          </a:extLst>
        </xdr:cNvPr>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46F39797-B03F-47D3-81D9-7152FCED0294}"/>
            </a:ext>
          </a:extLst>
        </xdr:cNvPr>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FF548A66-3AFC-498F-998B-071518651163}"/>
            </a:ext>
          </a:extLst>
        </xdr:cNvPr>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F85CC81D-E867-48B4-8981-60293A3A2446}"/>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E68A1074-8917-4A15-B723-C7B665ACFBA4}"/>
            </a:ext>
          </a:extLst>
        </xdr:cNvPr>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B2A3CB81-606E-4DB6-8099-6F242C63CE61}"/>
            </a:ext>
          </a:extLst>
        </xdr:cNvPr>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0576DCAD-002B-4FDA-A6FC-467E5B0B18D9}"/>
            </a:ext>
          </a:extLst>
        </xdr:cNvPr>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EECEA173-6B2E-47AC-8382-C85AAC8EC76A}"/>
            </a:ext>
          </a:extLst>
        </xdr:cNvPr>
        <xdr:cNvCxnSpPr/>
      </xdr:nvCxnSpPr>
      <xdr:spPr>
        <a:xfrm flipV="1">
          <a:off x="210559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51747C23-69D2-478C-995E-8019FBF4B066}"/>
            </a:ext>
          </a:extLst>
        </xdr:cNvPr>
        <xdr:cNvSpPr txBox="1"/>
      </xdr:nvSpPr>
      <xdr:spPr>
        <a:xfrm>
          <a:off x="210947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072E38EE-FB7B-4E0B-BDC5-B6C39DF71BF9}"/>
            </a:ext>
          </a:extLst>
        </xdr:cNvPr>
        <xdr:cNvCxnSpPr/>
      </xdr:nvCxnSpPr>
      <xdr:spPr>
        <a:xfrm>
          <a:off x="20977225" y="1099870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80CA2990-0CF3-4BCB-952F-962EEC199B37}"/>
            </a:ext>
          </a:extLst>
        </xdr:cNvPr>
        <xdr:cNvSpPr txBox="1"/>
      </xdr:nvSpPr>
      <xdr:spPr>
        <a:xfrm>
          <a:off x="210947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E2EFF94B-46DB-498C-8B0C-A1350FDC8D3E}"/>
            </a:ext>
          </a:extLst>
        </xdr:cNvPr>
        <xdr:cNvCxnSpPr/>
      </xdr:nvCxnSpPr>
      <xdr:spPr>
        <a:xfrm>
          <a:off x="20977225" y="97821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01" name="【学校施設】&#10;一人当たり面積平均値テキスト">
          <a:extLst>
            <a:ext uri="{FF2B5EF4-FFF2-40B4-BE49-F238E27FC236}">
              <a16:creationId xmlns:a16="http://schemas.microsoft.com/office/drawing/2014/main" id="{09130F77-3358-4F2C-A128-415DC2803150}"/>
            </a:ext>
          </a:extLst>
        </xdr:cNvPr>
        <xdr:cNvSpPr txBox="1"/>
      </xdr:nvSpPr>
      <xdr:spPr>
        <a:xfrm>
          <a:off x="210947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D275A326-640F-4B45-9E89-58195C749F9F}"/>
            </a:ext>
          </a:extLst>
        </xdr:cNvPr>
        <xdr:cNvSpPr/>
      </xdr:nvSpPr>
      <xdr:spPr>
        <a:xfrm>
          <a:off x="210058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A88AF53C-094E-415E-95C1-89726850C46B}"/>
            </a:ext>
          </a:extLst>
        </xdr:cNvPr>
        <xdr:cNvSpPr/>
      </xdr:nvSpPr>
      <xdr:spPr>
        <a:xfrm>
          <a:off x="20215225" y="1064463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0FA20A5F-47B6-4A07-815D-D91B33E1A850}"/>
            </a:ext>
          </a:extLst>
        </xdr:cNvPr>
        <xdr:cNvSpPr/>
      </xdr:nvSpPr>
      <xdr:spPr>
        <a:xfrm>
          <a:off x="19364325"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C7B6816E-3F0D-49A6-8068-025AE426A6B5}"/>
            </a:ext>
          </a:extLst>
        </xdr:cNvPr>
        <xdr:cNvSpPr/>
      </xdr:nvSpPr>
      <xdr:spPr>
        <a:xfrm>
          <a:off x="1852295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7C63718D-CB96-4654-AFEB-E75168B20C06}"/>
            </a:ext>
          </a:extLst>
        </xdr:cNvPr>
        <xdr:cNvSpPr/>
      </xdr:nvSpPr>
      <xdr:spPr>
        <a:xfrm>
          <a:off x="17681575" y="106385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29F24B8-61A4-4F90-BBE7-FA3ECA3A6BC2}"/>
            </a:ext>
          </a:extLst>
        </xdr:cNvPr>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2E668755-4488-4D2D-8706-D2A4D5D6716D}"/>
            </a:ext>
          </a:extLst>
        </xdr:cNvPr>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927933B6-53A2-47BF-9FAA-3515BA4B96F9}"/>
            </a:ext>
          </a:extLst>
        </xdr:cNvPr>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E93D9992-A7DF-4534-91D9-83AB17AEBDDD}"/>
            </a:ext>
          </a:extLst>
        </xdr:cNvPr>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D3920130-639C-43AC-A7BF-4898BC027CF9}"/>
            </a:ext>
          </a:extLst>
        </xdr:cNvPr>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18161</xdr:rowOff>
    </xdr:from>
    <xdr:to>
      <xdr:col>116</xdr:col>
      <xdr:colOff>114300</xdr:colOff>
      <xdr:row>62</xdr:row>
      <xdr:rowOff>119761</xdr:rowOff>
    </xdr:to>
    <xdr:sp macro="" textlink="">
      <xdr:nvSpPr>
        <xdr:cNvPr id="512" name="楕円 511">
          <a:extLst>
            <a:ext uri="{FF2B5EF4-FFF2-40B4-BE49-F238E27FC236}">
              <a16:creationId xmlns:a16="http://schemas.microsoft.com/office/drawing/2014/main" id="{F460DF93-B89C-4DE7-94FB-656AE19CCE7A}"/>
            </a:ext>
          </a:extLst>
        </xdr:cNvPr>
        <xdr:cNvSpPr/>
      </xdr:nvSpPr>
      <xdr:spPr>
        <a:xfrm>
          <a:off x="21005800" y="106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41038</xdr:rowOff>
    </xdr:from>
    <xdr:ext cx="469744" cy="259045"/>
    <xdr:sp macro="" textlink="">
      <xdr:nvSpPr>
        <xdr:cNvPr id="513" name="【学校施設】&#10;一人当たり面積該当値テキスト">
          <a:extLst>
            <a:ext uri="{FF2B5EF4-FFF2-40B4-BE49-F238E27FC236}">
              <a16:creationId xmlns:a16="http://schemas.microsoft.com/office/drawing/2014/main" id="{509DA577-3DF1-49CC-9840-1CB8C46A3E60}"/>
            </a:ext>
          </a:extLst>
        </xdr:cNvPr>
        <xdr:cNvSpPr txBox="1"/>
      </xdr:nvSpPr>
      <xdr:spPr>
        <a:xfrm>
          <a:off x="21094700" y="1049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514" name="楕円 513">
          <a:extLst>
            <a:ext uri="{FF2B5EF4-FFF2-40B4-BE49-F238E27FC236}">
              <a16:creationId xmlns:a16="http://schemas.microsoft.com/office/drawing/2014/main" id="{83BD4798-E848-46D9-AD1A-7B40809D69ED}"/>
            </a:ext>
          </a:extLst>
        </xdr:cNvPr>
        <xdr:cNvSpPr/>
      </xdr:nvSpPr>
      <xdr:spPr>
        <a:xfrm>
          <a:off x="20215225" y="1059738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18288</xdr:rowOff>
    </xdr:from>
    <xdr:to>
      <xdr:col>116</xdr:col>
      <xdr:colOff>63500</xdr:colOff>
      <xdr:row>62</xdr:row>
      <xdr:rowOff>68961</xdr:rowOff>
    </xdr:to>
    <xdr:cxnSp macro="">
      <xdr:nvCxnSpPr>
        <xdr:cNvPr id="515" name="直線コネクタ 514">
          <a:extLst>
            <a:ext uri="{FF2B5EF4-FFF2-40B4-BE49-F238E27FC236}">
              <a16:creationId xmlns:a16="http://schemas.microsoft.com/office/drawing/2014/main" id="{A13E4A51-3228-490C-B58A-C5A77144E572}"/>
            </a:ext>
          </a:extLst>
        </xdr:cNvPr>
        <xdr:cNvCxnSpPr/>
      </xdr:nvCxnSpPr>
      <xdr:spPr>
        <a:xfrm>
          <a:off x="20266025" y="10648188"/>
          <a:ext cx="790575"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146177</xdr:rowOff>
    </xdr:from>
    <xdr:to>
      <xdr:col>107</xdr:col>
      <xdr:colOff>101600</xdr:colOff>
      <xdr:row>62</xdr:row>
      <xdr:rowOff>76327</xdr:rowOff>
    </xdr:to>
    <xdr:sp macro="" textlink="">
      <xdr:nvSpPr>
        <xdr:cNvPr id="516" name="楕円 515">
          <a:extLst>
            <a:ext uri="{FF2B5EF4-FFF2-40B4-BE49-F238E27FC236}">
              <a16:creationId xmlns:a16="http://schemas.microsoft.com/office/drawing/2014/main" id="{4F09CB3C-056D-4CA2-9126-83634F475465}"/>
            </a:ext>
          </a:extLst>
        </xdr:cNvPr>
        <xdr:cNvSpPr/>
      </xdr:nvSpPr>
      <xdr:spPr>
        <a:xfrm>
          <a:off x="19364325" y="106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25527</xdr:rowOff>
    </xdr:to>
    <xdr:cxnSp macro="">
      <xdr:nvCxnSpPr>
        <xdr:cNvPr id="517" name="直線コネクタ 516">
          <a:extLst>
            <a:ext uri="{FF2B5EF4-FFF2-40B4-BE49-F238E27FC236}">
              <a16:creationId xmlns:a16="http://schemas.microsoft.com/office/drawing/2014/main" id="{E0516086-8B7F-485B-9CDF-5C8DEC98889A}"/>
            </a:ext>
          </a:extLst>
        </xdr:cNvPr>
        <xdr:cNvCxnSpPr/>
      </xdr:nvCxnSpPr>
      <xdr:spPr>
        <a:xfrm flipV="1">
          <a:off x="19415125" y="10648188"/>
          <a:ext cx="8509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139319</xdr:rowOff>
    </xdr:from>
    <xdr:to>
      <xdr:col>102</xdr:col>
      <xdr:colOff>165100</xdr:colOff>
      <xdr:row>62</xdr:row>
      <xdr:rowOff>69469</xdr:rowOff>
    </xdr:to>
    <xdr:sp macro="" textlink="">
      <xdr:nvSpPr>
        <xdr:cNvPr id="518" name="楕円 517">
          <a:extLst>
            <a:ext uri="{FF2B5EF4-FFF2-40B4-BE49-F238E27FC236}">
              <a16:creationId xmlns:a16="http://schemas.microsoft.com/office/drawing/2014/main" id="{2338786D-FCC5-4D82-A437-FB4906424557}"/>
            </a:ext>
          </a:extLst>
        </xdr:cNvPr>
        <xdr:cNvSpPr/>
      </xdr:nvSpPr>
      <xdr:spPr>
        <a:xfrm>
          <a:off x="18522950" y="105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18669</xdr:rowOff>
    </xdr:from>
    <xdr:to>
      <xdr:col>107</xdr:col>
      <xdr:colOff>50800</xdr:colOff>
      <xdr:row>62</xdr:row>
      <xdr:rowOff>25527</xdr:rowOff>
    </xdr:to>
    <xdr:cxnSp macro="">
      <xdr:nvCxnSpPr>
        <xdr:cNvPr id="519" name="直線コネクタ 518">
          <a:extLst>
            <a:ext uri="{FF2B5EF4-FFF2-40B4-BE49-F238E27FC236}">
              <a16:creationId xmlns:a16="http://schemas.microsoft.com/office/drawing/2014/main" id="{6A5A1BD4-34B2-48DB-A0DC-C7AA6606E214}"/>
            </a:ext>
          </a:extLst>
        </xdr:cNvPr>
        <xdr:cNvCxnSpPr/>
      </xdr:nvCxnSpPr>
      <xdr:spPr>
        <a:xfrm>
          <a:off x="18573750" y="10648569"/>
          <a:ext cx="841375"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3302</xdr:rowOff>
    </xdr:from>
    <xdr:to>
      <xdr:col>98</xdr:col>
      <xdr:colOff>38100</xdr:colOff>
      <xdr:row>62</xdr:row>
      <xdr:rowOff>104902</xdr:rowOff>
    </xdr:to>
    <xdr:sp macro="" textlink="">
      <xdr:nvSpPr>
        <xdr:cNvPr id="520" name="楕円 519">
          <a:extLst>
            <a:ext uri="{FF2B5EF4-FFF2-40B4-BE49-F238E27FC236}">
              <a16:creationId xmlns:a16="http://schemas.microsoft.com/office/drawing/2014/main" id="{AAE155B3-A8A9-4C9E-A56D-C88D93EAF067}"/>
            </a:ext>
          </a:extLst>
        </xdr:cNvPr>
        <xdr:cNvSpPr/>
      </xdr:nvSpPr>
      <xdr:spPr>
        <a:xfrm>
          <a:off x="17681575" y="1063320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18669</xdr:rowOff>
    </xdr:from>
    <xdr:to>
      <xdr:col>102</xdr:col>
      <xdr:colOff>114300</xdr:colOff>
      <xdr:row>62</xdr:row>
      <xdr:rowOff>54102</xdr:rowOff>
    </xdr:to>
    <xdr:cxnSp macro="">
      <xdr:nvCxnSpPr>
        <xdr:cNvPr id="521" name="直線コネクタ 520">
          <a:extLst>
            <a:ext uri="{FF2B5EF4-FFF2-40B4-BE49-F238E27FC236}">
              <a16:creationId xmlns:a16="http://schemas.microsoft.com/office/drawing/2014/main" id="{BBD112DD-FDD8-463A-BC6C-0656697F5C72}"/>
            </a:ext>
          </a:extLst>
        </xdr:cNvPr>
        <xdr:cNvCxnSpPr/>
      </xdr:nvCxnSpPr>
      <xdr:spPr>
        <a:xfrm flipV="1">
          <a:off x="17732375" y="10648569"/>
          <a:ext cx="841375"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22" name="n_1aveValue【学校施設】&#10;一人当たり面積">
          <a:extLst>
            <a:ext uri="{FF2B5EF4-FFF2-40B4-BE49-F238E27FC236}">
              <a16:creationId xmlns:a16="http://schemas.microsoft.com/office/drawing/2014/main" id="{C6976325-A768-4383-81AF-98F45E0F2F2C}"/>
            </a:ext>
          </a:extLst>
        </xdr:cNvPr>
        <xdr:cNvSpPr txBox="1"/>
      </xdr:nvSpPr>
      <xdr:spPr>
        <a:xfrm>
          <a:off x="2002797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523" name="n_2aveValue【学校施設】&#10;一人当たり面積">
          <a:extLst>
            <a:ext uri="{FF2B5EF4-FFF2-40B4-BE49-F238E27FC236}">
              <a16:creationId xmlns:a16="http://schemas.microsoft.com/office/drawing/2014/main" id="{9C60A572-E606-4C02-9BA7-D0F6A3A1B4CF}"/>
            </a:ext>
          </a:extLst>
        </xdr:cNvPr>
        <xdr:cNvSpPr txBox="1"/>
      </xdr:nvSpPr>
      <xdr:spPr>
        <a:xfrm>
          <a:off x="1918977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524" name="n_3aveValue【学校施設】&#10;一人当たり面積">
          <a:extLst>
            <a:ext uri="{FF2B5EF4-FFF2-40B4-BE49-F238E27FC236}">
              <a16:creationId xmlns:a16="http://schemas.microsoft.com/office/drawing/2014/main" id="{32674AB4-ADC6-4B70-990A-2D6BB58CD8FE}"/>
            </a:ext>
          </a:extLst>
        </xdr:cNvPr>
        <xdr:cNvSpPr txBox="1"/>
      </xdr:nvSpPr>
      <xdr:spPr>
        <a:xfrm>
          <a:off x="18348402"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525" name="n_4aveValue【学校施設】&#10;一人当たり面積">
          <a:extLst>
            <a:ext uri="{FF2B5EF4-FFF2-40B4-BE49-F238E27FC236}">
              <a16:creationId xmlns:a16="http://schemas.microsoft.com/office/drawing/2014/main" id="{E0D42381-CEF1-4B6F-865A-DF635BFFEA05}"/>
            </a:ext>
          </a:extLst>
        </xdr:cNvPr>
        <xdr:cNvSpPr txBox="1"/>
      </xdr:nvSpPr>
      <xdr:spPr>
        <a:xfrm>
          <a:off x="175070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85615</xdr:rowOff>
    </xdr:from>
    <xdr:ext cx="469744" cy="259045"/>
    <xdr:sp macro="" textlink="">
      <xdr:nvSpPr>
        <xdr:cNvPr id="526" name="n_1mainValue【学校施設】&#10;一人当たり面積">
          <a:extLst>
            <a:ext uri="{FF2B5EF4-FFF2-40B4-BE49-F238E27FC236}">
              <a16:creationId xmlns:a16="http://schemas.microsoft.com/office/drawing/2014/main" id="{DB9D694E-4305-41B8-8E22-1B4F20FDCCB8}"/>
            </a:ext>
          </a:extLst>
        </xdr:cNvPr>
        <xdr:cNvSpPr txBox="1"/>
      </xdr:nvSpPr>
      <xdr:spPr>
        <a:xfrm>
          <a:off x="2002797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92854</xdr:rowOff>
    </xdr:from>
    <xdr:ext cx="469744" cy="259045"/>
    <xdr:sp macro="" textlink="">
      <xdr:nvSpPr>
        <xdr:cNvPr id="527" name="n_2mainValue【学校施設】&#10;一人当たり面積">
          <a:extLst>
            <a:ext uri="{FF2B5EF4-FFF2-40B4-BE49-F238E27FC236}">
              <a16:creationId xmlns:a16="http://schemas.microsoft.com/office/drawing/2014/main" id="{585700C5-E456-4816-B48B-07776C7498A1}"/>
            </a:ext>
          </a:extLst>
        </xdr:cNvPr>
        <xdr:cNvSpPr txBox="1"/>
      </xdr:nvSpPr>
      <xdr:spPr>
        <a:xfrm>
          <a:off x="19189777" y="1037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85996</xdr:rowOff>
    </xdr:from>
    <xdr:ext cx="469744" cy="259045"/>
    <xdr:sp macro="" textlink="">
      <xdr:nvSpPr>
        <xdr:cNvPr id="528" name="n_3mainValue【学校施設】&#10;一人当たり面積">
          <a:extLst>
            <a:ext uri="{FF2B5EF4-FFF2-40B4-BE49-F238E27FC236}">
              <a16:creationId xmlns:a16="http://schemas.microsoft.com/office/drawing/2014/main" id="{2BE40899-4359-4C36-8151-BB18151982D2}"/>
            </a:ext>
          </a:extLst>
        </xdr:cNvPr>
        <xdr:cNvSpPr txBox="1"/>
      </xdr:nvSpPr>
      <xdr:spPr>
        <a:xfrm>
          <a:off x="18348402" y="1037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121429</xdr:rowOff>
    </xdr:from>
    <xdr:ext cx="469744" cy="259045"/>
    <xdr:sp macro="" textlink="">
      <xdr:nvSpPr>
        <xdr:cNvPr id="529" name="n_4mainValue【学校施設】&#10;一人当たり面積">
          <a:extLst>
            <a:ext uri="{FF2B5EF4-FFF2-40B4-BE49-F238E27FC236}">
              <a16:creationId xmlns:a16="http://schemas.microsoft.com/office/drawing/2014/main" id="{2EB8ADCC-225B-49DE-BA48-4E459B7A21CF}"/>
            </a:ext>
          </a:extLst>
        </xdr:cNvPr>
        <xdr:cNvSpPr txBox="1"/>
      </xdr:nvSpPr>
      <xdr:spPr>
        <a:xfrm>
          <a:off x="175070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DBC32693-13E5-4E7D-9360-CE6C15EAC113}"/>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1997A933-9717-444B-A3C4-3AC1C1519A37}"/>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FFC9956B-763F-4657-97A2-05A0014B8A15}"/>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660EFC90-6E26-465E-A90F-88E3F7B81572}"/>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432C12FA-3BB3-4DF5-B3E5-6D27F94B45D8}"/>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6B1D79F-AB2C-4869-ACAC-B565743E3989}"/>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CC6E53E6-A23F-4460-A60C-3D0F2EA7D4B9}"/>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B0747D5B-53AF-4EA2-AE08-55C28881FF5C}"/>
            </a:ext>
          </a:extLst>
        </xdr:cNvPr>
        <xdr:cNvSpPr/>
      </xdr:nvSpPr>
      <xdr:spPr>
        <a:xfrm>
          <a:off x="11826875"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F63D1C32-3DBD-40FA-8787-4B0A78B4DE08}"/>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1FFC6A0E-72D1-4CAD-98FD-7C4AE2597ADD}"/>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6A6E5165-D48D-4E41-AD38-851E37D75579}"/>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11BBFB54-C0D9-4F78-8390-A85924BAB0FE}"/>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104AB675-6CAF-41EB-B584-288EC1D2B997}"/>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290B0789-5B39-4BF0-9271-2EF37D8736D0}"/>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F4358A9-9559-42BF-BA5F-B6513E50AF62}"/>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D62D36CA-A593-403E-9E37-6341735927B3}"/>
            </a:ext>
          </a:extLst>
        </xdr:cNvPr>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2E9C105A-D824-4C26-B275-1EC3FB2ABBD4}"/>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355F5494-17E3-4883-B194-A1ED99F12F39}"/>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5A70289D-BF2C-40A3-A60C-8C2D506A0BDB}"/>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215904C3-1543-4C2E-8056-2D41F5DC26C5}"/>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50A0758A-7ABA-48CA-ABAF-1AC0B62FE689}"/>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CD6E9BD0-E0D5-4152-813D-5B521F869502}"/>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4A0DF3EB-3399-47AD-8E0A-5F0DF199C0D0}"/>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282A38CA-4BD7-4F58-BD5C-0FA82ABD0010}"/>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5167F9F2-2B03-46A0-9791-0C6BDFAA00B7}"/>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341AC365-C77E-44B5-8C2D-F2E558DE854F}"/>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BAB13E8C-4759-4CEC-B3E8-DADDD64D6E21}"/>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C3717CD1-99EF-4B39-86DC-9561005272E4}"/>
            </a:ext>
          </a:extLst>
        </xdr:cNvPr>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417B7490-646B-4F84-92B4-2CA6109FB6E3}"/>
            </a:ext>
          </a:extLst>
        </xdr:cNvPr>
        <xdr:cNvSpPr txBox="1"/>
      </xdr:nvSpPr>
      <xdr:spPr>
        <a:xfrm>
          <a:off x="113882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85E377B8-FAF8-416C-871E-C4859FF01CF5}"/>
            </a:ext>
          </a:extLst>
        </xdr:cNvPr>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47C27D28-60C5-4EFF-BB59-4D83571D1380}"/>
            </a:ext>
          </a:extLst>
        </xdr:cNvPr>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8C3A8336-67B9-40AF-88D1-C8A8A2D1EDA8}"/>
            </a:ext>
          </a:extLst>
        </xdr:cNvPr>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67F2E87F-1602-4138-80E3-61D1D24AAC87}"/>
            </a:ext>
          </a:extLst>
        </xdr:cNvPr>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7125DD24-2AAB-4365-83BD-6EBA7058B8E3}"/>
            </a:ext>
          </a:extLst>
        </xdr:cNvPr>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1E7670DC-1038-4312-9BD2-377D3DD1E5C0}"/>
            </a:ext>
          </a:extLst>
        </xdr:cNvPr>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31CA9640-97E7-467B-AE50-3C63672D6386}"/>
            </a:ext>
          </a:extLst>
        </xdr:cNvPr>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9E2B905B-1138-41B9-92E0-9755C280ED90}"/>
            </a:ext>
          </a:extLst>
        </xdr:cNvPr>
        <xdr:cNvSpPr txBox="1"/>
      </xdr:nvSpPr>
      <xdr:spPr>
        <a:xfrm>
          <a:off x="1144286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3D47A4AF-2677-4CA9-ABD6-FEEB46BA7F91}"/>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6178812A-AEA6-4E81-BDA9-4ABFD800B8B3}"/>
            </a:ext>
          </a:extLst>
        </xdr:cNvPr>
        <xdr:cNvSpPr txBox="1"/>
      </xdr:nvSpPr>
      <xdr:spPr>
        <a:xfrm>
          <a:off x="1150698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1681B4B8-1BDD-40BD-8750-CF8FE9870468}"/>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7968DD63-9B20-482D-BF9C-FDA5FE70277E}"/>
            </a:ext>
          </a:extLst>
        </xdr:cNvPr>
        <xdr:cNvCxnSpPr/>
      </xdr:nvCxnSpPr>
      <xdr:spPr>
        <a:xfrm flipV="1">
          <a:off x="15509239"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7BAD8F56-3832-4B3D-87BF-CE8B02DE7801}"/>
            </a:ext>
          </a:extLst>
        </xdr:cNvPr>
        <xdr:cNvSpPr txBox="1"/>
      </xdr:nvSpPr>
      <xdr:spPr>
        <a:xfrm>
          <a:off x="1554797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6B91C08E-F10F-4146-8647-581130EA14C5}"/>
            </a:ext>
          </a:extLst>
        </xdr:cNvPr>
        <xdr:cNvCxnSpPr/>
      </xdr:nvCxnSpPr>
      <xdr:spPr>
        <a:xfrm>
          <a:off x="1542097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C74115F3-CF63-40AA-94D8-F2683705DE32}"/>
            </a:ext>
          </a:extLst>
        </xdr:cNvPr>
        <xdr:cNvSpPr txBox="1"/>
      </xdr:nvSpPr>
      <xdr:spPr>
        <a:xfrm>
          <a:off x="15547975"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2304762C-C41A-4EE8-B337-35AC895FA2AE}"/>
            </a:ext>
          </a:extLst>
        </xdr:cNvPr>
        <xdr:cNvCxnSpPr/>
      </xdr:nvCxnSpPr>
      <xdr:spPr>
        <a:xfrm>
          <a:off x="15420975" y="171811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575" name="【公民館】&#10;有形固定資産減価償却率平均値テキスト">
          <a:extLst>
            <a:ext uri="{FF2B5EF4-FFF2-40B4-BE49-F238E27FC236}">
              <a16:creationId xmlns:a16="http://schemas.microsoft.com/office/drawing/2014/main" id="{6384F4EC-09C8-4D2F-BA84-EAD15A3F46AF}"/>
            </a:ext>
          </a:extLst>
        </xdr:cNvPr>
        <xdr:cNvSpPr txBox="1"/>
      </xdr:nvSpPr>
      <xdr:spPr>
        <a:xfrm>
          <a:off x="15547975"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F519D10D-6650-4C18-A534-81F121B798C5}"/>
            </a:ext>
          </a:extLst>
        </xdr:cNvPr>
        <xdr:cNvSpPr/>
      </xdr:nvSpPr>
      <xdr:spPr>
        <a:xfrm>
          <a:off x="15459075"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4F30A841-00E9-4E20-BA53-8FF5CA44FCA0}"/>
            </a:ext>
          </a:extLst>
        </xdr:cNvPr>
        <xdr:cNvSpPr/>
      </xdr:nvSpPr>
      <xdr:spPr>
        <a:xfrm>
          <a:off x="14658975"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7C8836A2-3D0E-4B53-969E-3C57B139D7DE}"/>
            </a:ext>
          </a:extLst>
        </xdr:cNvPr>
        <xdr:cNvSpPr/>
      </xdr:nvSpPr>
      <xdr:spPr>
        <a:xfrm>
          <a:off x="138176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579" name="フローチャート: 判断 578">
          <a:extLst>
            <a:ext uri="{FF2B5EF4-FFF2-40B4-BE49-F238E27FC236}">
              <a16:creationId xmlns:a16="http://schemas.microsoft.com/office/drawing/2014/main" id="{7BE7A9DD-C5EA-4196-8753-49E8451546C8}"/>
            </a:ext>
          </a:extLst>
        </xdr:cNvPr>
        <xdr:cNvSpPr/>
      </xdr:nvSpPr>
      <xdr:spPr>
        <a:xfrm>
          <a:off x="12976225" y="180524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580" name="フローチャート: 判断 579">
          <a:extLst>
            <a:ext uri="{FF2B5EF4-FFF2-40B4-BE49-F238E27FC236}">
              <a16:creationId xmlns:a16="http://schemas.microsoft.com/office/drawing/2014/main" id="{C9AC8EF3-EA36-4E61-BCAB-07D19FC30347}"/>
            </a:ext>
          </a:extLst>
        </xdr:cNvPr>
        <xdr:cNvSpPr/>
      </xdr:nvSpPr>
      <xdr:spPr>
        <a:xfrm>
          <a:off x="12125325"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4F878740-399F-4674-BDA5-280903AF1907}"/>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874CA3C-403A-4B4B-83E4-2D4A2A94D62C}"/>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16907ECA-DE01-433D-9D9B-9FCA230AC809}"/>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55442FD4-84C9-42DE-97EC-977B64C89108}"/>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DDD0E4B0-6FE5-4DA6-8697-3DF99BE6D627}"/>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156845</xdr:rowOff>
    </xdr:from>
    <xdr:to>
      <xdr:col>85</xdr:col>
      <xdr:colOff>177800</xdr:colOff>
      <xdr:row>100</xdr:row>
      <xdr:rowOff>86995</xdr:rowOff>
    </xdr:to>
    <xdr:sp macro="" textlink="">
      <xdr:nvSpPr>
        <xdr:cNvPr id="586" name="楕円 585">
          <a:extLst>
            <a:ext uri="{FF2B5EF4-FFF2-40B4-BE49-F238E27FC236}">
              <a16:creationId xmlns:a16="http://schemas.microsoft.com/office/drawing/2014/main" id="{EA7CD541-848F-4555-B65A-D77ECCCE3400}"/>
            </a:ext>
          </a:extLst>
        </xdr:cNvPr>
        <xdr:cNvSpPr/>
      </xdr:nvSpPr>
      <xdr:spPr>
        <a:xfrm>
          <a:off x="15459075" y="17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109872</xdr:rowOff>
    </xdr:from>
    <xdr:ext cx="405111" cy="259045"/>
    <xdr:sp macro="" textlink="">
      <xdr:nvSpPr>
        <xdr:cNvPr id="587" name="【公民館】&#10;有形固定資産減価償却率該当値テキスト">
          <a:extLst>
            <a:ext uri="{FF2B5EF4-FFF2-40B4-BE49-F238E27FC236}">
              <a16:creationId xmlns:a16="http://schemas.microsoft.com/office/drawing/2014/main" id="{B514298C-A0AF-4AB9-87EB-322F7F99EC79}"/>
            </a:ext>
          </a:extLst>
        </xdr:cNvPr>
        <xdr:cNvSpPr txBox="1"/>
      </xdr:nvSpPr>
      <xdr:spPr>
        <a:xfrm>
          <a:off x="15547975" y="1708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149225</xdr:rowOff>
    </xdr:from>
    <xdr:to>
      <xdr:col>81</xdr:col>
      <xdr:colOff>101600</xdr:colOff>
      <xdr:row>100</xdr:row>
      <xdr:rowOff>79375</xdr:rowOff>
    </xdr:to>
    <xdr:sp macro="" textlink="">
      <xdr:nvSpPr>
        <xdr:cNvPr id="588" name="楕円 587">
          <a:extLst>
            <a:ext uri="{FF2B5EF4-FFF2-40B4-BE49-F238E27FC236}">
              <a16:creationId xmlns:a16="http://schemas.microsoft.com/office/drawing/2014/main" id="{C07A9C9D-4EA0-4DBD-B4B7-9BEE187C0E84}"/>
            </a:ext>
          </a:extLst>
        </xdr:cNvPr>
        <xdr:cNvSpPr/>
      </xdr:nvSpPr>
      <xdr:spPr>
        <a:xfrm>
          <a:off x="14658975"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28575</xdr:rowOff>
    </xdr:from>
    <xdr:to>
      <xdr:col>85</xdr:col>
      <xdr:colOff>127000</xdr:colOff>
      <xdr:row>100</xdr:row>
      <xdr:rowOff>36195</xdr:rowOff>
    </xdr:to>
    <xdr:cxnSp macro="">
      <xdr:nvCxnSpPr>
        <xdr:cNvPr id="589" name="直線コネクタ 588">
          <a:extLst>
            <a:ext uri="{FF2B5EF4-FFF2-40B4-BE49-F238E27FC236}">
              <a16:creationId xmlns:a16="http://schemas.microsoft.com/office/drawing/2014/main" id="{3E9B39BD-4D65-4ED2-A5CF-112A80B02B86}"/>
            </a:ext>
          </a:extLst>
        </xdr:cNvPr>
        <xdr:cNvCxnSpPr/>
      </xdr:nvCxnSpPr>
      <xdr:spPr>
        <a:xfrm>
          <a:off x="14709775" y="1717357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21589</xdr:rowOff>
    </xdr:from>
    <xdr:to>
      <xdr:col>76</xdr:col>
      <xdr:colOff>165100</xdr:colOff>
      <xdr:row>108</xdr:row>
      <xdr:rowOff>123189</xdr:rowOff>
    </xdr:to>
    <xdr:sp macro="" textlink="">
      <xdr:nvSpPr>
        <xdr:cNvPr id="590" name="楕円 589">
          <a:extLst>
            <a:ext uri="{FF2B5EF4-FFF2-40B4-BE49-F238E27FC236}">
              <a16:creationId xmlns:a16="http://schemas.microsoft.com/office/drawing/2014/main" id="{38B9FB03-A90C-47D1-90A5-E9ADFE49CB57}"/>
            </a:ext>
          </a:extLst>
        </xdr:cNvPr>
        <xdr:cNvSpPr/>
      </xdr:nvSpPr>
      <xdr:spPr>
        <a:xfrm>
          <a:off x="138176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28575</xdr:rowOff>
    </xdr:from>
    <xdr:to>
      <xdr:col>81</xdr:col>
      <xdr:colOff>50800</xdr:colOff>
      <xdr:row>108</xdr:row>
      <xdr:rowOff>72389</xdr:rowOff>
    </xdr:to>
    <xdr:cxnSp macro="">
      <xdr:nvCxnSpPr>
        <xdr:cNvPr id="591" name="直線コネクタ 590">
          <a:extLst>
            <a:ext uri="{FF2B5EF4-FFF2-40B4-BE49-F238E27FC236}">
              <a16:creationId xmlns:a16="http://schemas.microsoft.com/office/drawing/2014/main" id="{D066E571-B438-48F9-B4ED-79E44EAE76AB}"/>
            </a:ext>
          </a:extLst>
        </xdr:cNvPr>
        <xdr:cNvCxnSpPr/>
      </xdr:nvCxnSpPr>
      <xdr:spPr>
        <a:xfrm flipV="1">
          <a:off x="13868400" y="17173575"/>
          <a:ext cx="841375" cy="14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154939</xdr:rowOff>
    </xdr:from>
    <xdr:to>
      <xdr:col>72</xdr:col>
      <xdr:colOff>38100</xdr:colOff>
      <xdr:row>108</xdr:row>
      <xdr:rowOff>85089</xdr:rowOff>
    </xdr:to>
    <xdr:sp macro="" textlink="">
      <xdr:nvSpPr>
        <xdr:cNvPr id="592" name="楕円 591">
          <a:extLst>
            <a:ext uri="{FF2B5EF4-FFF2-40B4-BE49-F238E27FC236}">
              <a16:creationId xmlns:a16="http://schemas.microsoft.com/office/drawing/2014/main" id="{09EC52C9-20C6-419D-9136-0F72152D014D}"/>
            </a:ext>
          </a:extLst>
        </xdr:cNvPr>
        <xdr:cNvSpPr/>
      </xdr:nvSpPr>
      <xdr:spPr>
        <a:xfrm>
          <a:off x="12976225" y="185000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34289</xdr:rowOff>
    </xdr:from>
    <xdr:to>
      <xdr:col>76</xdr:col>
      <xdr:colOff>114300</xdr:colOff>
      <xdr:row>108</xdr:row>
      <xdr:rowOff>72389</xdr:rowOff>
    </xdr:to>
    <xdr:cxnSp macro="">
      <xdr:nvCxnSpPr>
        <xdr:cNvPr id="593" name="直線コネクタ 592">
          <a:extLst>
            <a:ext uri="{FF2B5EF4-FFF2-40B4-BE49-F238E27FC236}">
              <a16:creationId xmlns:a16="http://schemas.microsoft.com/office/drawing/2014/main" id="{8ABDEB13-341A-4781-9D47-BE6FCB6469EC}"/>
            </a:ext>
          </a:extLst>
        </xdr:cNvPr>
        <xdr:cNvCxnSpPr/>
      </xdr:nvCxnSpPr>
      <xdr:spPr>
        <a:xfrm>
          <a:off x="13027025" y="18550889"/>
          <a:ext cx="841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116839</xdr:rowOff>
    </xdr:from>
    <xdr:to>
      <xdr:col>67</xdr:col>
      <xdr:colOff>101600</xdr:colOff>
      <xdr:row>108</xdr:row>
      <xdr:rowOff>46989</xdr:rowOff>
    </xdr:to>
    <xdr:sp macro="" textlink="">
      <xdr:nvSpPr>
        <xdr:cNvPr id="594" name="楕円 593">
          <a:extLst>
            <a:ext uri="{FF2B5EF4-FFF2-40B4-BE49-F238E27FC236}">
              <a16:creationId xmlns:a16="http://schemas.microsoft.com/office/drawing/2014/main" id="{2EA98294-3F5B-4C38-903D-273FDDBB86AB}"/>
            </a:ext>
          </a:extLst>
        </xdr:cNvPr>
        <xdr:cNvSpPr/>
      </xdr:nvSpPr>
      <xdr:spPr>
        <a:xfrm>
          <a:off x="12125325"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34289</xdr:rowOff>
    </xdr:to>
    <xdr:cxnSp macro="">
      <xdr:nvCxnSpPr>
        <xdr:cNvPr id="595" name="直線コネクタ 594">
          <a:extLst>
            <a:ext uri="{FF2B5EF4-FFF2-40B4-BE49-F238E27FC236}">
              <a16:creationId xmlns:a16="http://schemas.microsoft.com/office/drawing/2014/main" id="{4CA6ED64-360B-4123-9605-C7D8B2CA9E96}"/>
            </a:ext>
          </a:extLst>
        </xdr:cNvPr>
        <xdr:cNvCxnSpPr/>
      </xdr:nvCxnSpPr>
      <xdr:spPr>
        <a:xfrm>
          <a:off x="12176125" y="18512789"/>
          <a:ext cx="850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596" name="n_1aveValue【公民館】&#10;有形固定資産減価償却率">
          <a:extLst>
            <a:ext uri="{FF2B5EF4-FFF2-40B4-BE49-F238E27FC236}">
              <a16:creationId xmlns:a16="http://schemas.microsoft.com/office/drawing/2014/main" id="{3FF2975B-4700-463F-8E0F-5640DF6A3C29}"/>
            </a:ext>
          </a:extLst>
        </xdr:cNvPr>
        <xdr:cNvSpPr txBox="1"/>
      </xdr:nvSpPr>
      <xdr:spPr>
        <a:xfrm>
          <a:off x="14504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7" name="n_2aveValue【公民館】&#10;有形固定資産減価償却率">
          <a:extLst>
            <a:ext uri="{FF2B5EF4-FFF2-40B4-BE49-F238E27FC236}">
              <a16:creationId xmlns:a16="http://schemas.microsoft.com/office/drawing/2014/main" id="{4419AAB6-0848-4B7C-A297-DB82AD88A6D5}"/>
            </a:ext>
          </a:extLst>
        </xdr:cNvPr>
        <xdr:cNvSpPr txBox="1"/>
      </xdr:nvSpPr>
      <xdr:spPr>
        <a:xfrm>
          <a:off x="13675369"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598" name="n_3aveValue【公民館】&#10;有形固定資産減価償却率">
          <a:extLst>
            <a:ext uri="{FF2B5EF4-FFF2-40B4-BE49-F238E27FC236}">
              <a16:creationId xmlns:a16="http://schemas.microsoft.com/office/drawing/2014/main" id="{6D85C407-E9EB-4B44-B4C1-C4277AE95CD3}"/>
            </a:ext>
          </a:extLst>
        </xdr:cNvPr>
        <xdr:cNvSpPr txBox="1"/>
      </xdr:nvSpPr>
      <xdr:spPr>
        <a:xfrm>
          <a:off x="1283399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599" name="n_4aveValue【公民館】&#10;有形固定資産減価償却率">
          <a:extLst>
            <a:ext uri="{FF2B5EF4-FFF2-40B4-BE49-F238E27FC236}">
              <a16:creationId xmlns:a16="http://schemas.microsoft.com/office/drawing/2014/main" id="{E0EB5EA5-A721-41F2-9549-EEA3344A5335}"/>
            </a:ext>
          </a:extLst>
        </xdr:cNvPr>
        <xdr:cNvSpPr txBox="1"/>
      </xdr:nvSpPr>
      <xdr:spPr>
        <a:xfrm>
          <a:off x="1198309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95902</xdr:rowOff>
    </xdr:from>
    <xdr:ext cx="405111" cy="259045"/>
    <xdr:sp macro="" textlink="">
      <xdr:nvSpPr>
        <xdr:cNvPr id="600" name="n_1mainValue【公民館】&#10;有形固定資産減価償却率">
          <a:extLst>
            <a:ext uri="{FF2B5EF4-FFF2-40B4-BE49-F238E27FC236}">
              <a16:creationId xmlns:a16="http://schemas.microsoft.com/office/drawing/2014/main" id="{2A45165B-FDCA-41F1-ABA4-0B21F039F75C}"/>
            </a:ext>
          </a:extLst>
        </xdr:cNvPr>
        <xdr:cNvSpPr txBox="1"/>
      </xdr:nvSpPr>
      <xdr:spPr>
        <a:xfrm>
          <a:off x="1450404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114316</xdr:rowOff>
    </xdr:from>
    <xdr:ext cx="405111" cy="259045"/>
    <xdr:sp macro="" textlink="">
      <xdr:nvSpPr>
        <xdr:cNvPr id="601" name="n_2mainValue【公民館】&#10;有形固定資産減価償却率">
          <a:extLst>
            <a:ext uri="{FF2B5EF4-FFF2-40B4-BE49-F238E27FC236}">
              <a16:creationId xmlns:a16="http://schemas.microsoft.com/office/drawing/2014/main" id="{D1261D50-FEED-47C3-BE7B-2FACECD33BAE}"/>
            </a:ext>
          </a:extLst>
        </xdr:cNvPr>
        <xdr:cNvSpPr txBox="1"/>
      </xdr:nvSpPr>
      <xdr:spPr>
        <a:xfrm>
          <a:off x="13675369"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76216</xdr:rowOff>
    </xdr:from>
    <xdr:ext cx="405111" cy="259045"/>
    <xdr:sp macro="" textlink="">
      <xdr:nvSpPr>
        <xdr:cNvPr id="602" name="n_3mainValue【公民館】&#10;有形固定資産減価償却率">
          <a:extLst>
            <a:ext uri="{FF2B5EF4-FFF2-40B4-BE49-F238E27FC236}">
              <a16:creationId xmlns:a16="http://schemas.microsoft.com/office/drawing/2014/main" id="{68168C9D-4228-4BEC-9E43-F9D243ECA6C6}"/>
            </a:ext>
          </a:extLst>
        </xdr:cNvPr>
        <xdr:cNvSpPr txBox="1"/>
      </xdr:nvSpPr>
      <xdr:spPr>
        <a:xfrm>
          <a:off x="12833994"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38116</xdr:rowOff>
    </xdr:from>
    <xdr:ext cx="405111" cy="259045"/>
    <xdr:sp macro="" textlink="">
      <xdr:nvSpPr>
        <xdr:cNvPr id="603" name="n_4mainValue【公民館】&#10;有形固定資産減価償却率">
          <a:extLst>
            <a:ext uri="{FF2B5EF4-FFF2-40B4-BE49-F238E27FC236}">
              <a16:creationId xmlns:a16="http://schemas.microsoft.com/office/drawing/2014/main" id="{5D0D963A-41A6-4927-B8BD-AEDD01B455B9}"/>
            </a:ext>
          </a:extLst>
        </xdr:cNvPr>
        <xdr:cNvSpPr txBox="1"/>
      </xdr:nvSpPr>
      <xdr:spPr>
        <a:xfrm>
          <a:off x="1198309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4F1C04EA-3E2F-4250-82F2-F024793E2A12}"/>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33221B9B-D128-4DDB-AFB3-265ABFA1DD6B}"/>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C92688E0-4FC4-4C5D-947F-20483F8E5CA0}"/>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8DD6133F-7604-4690-BFF3-638835E27169}"/>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4D15FB3F-2A60-4EAC-AF45-061FF125EF06}"/>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D86AAEA4-52C3-438E-AC1F-9353645A70A0}"/>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984C6CA-6D9B-4855-8E0B-8B7B8914D948}"/>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F95ED751-17DE-4C74-A072-FD885BBDEF8B}"/>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F964E0CA-A182-43EB-8851-EE52F7AAC331}"/>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A47BC2B7-2F55-42A1-8507-CE4E5AD83A88}"/>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B40BB961-08FC-4B63-9EFC-4D0537ED5180}"/>
            </a:ext>
          </a:extLst>
        </xdr:cNvPr>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A5D75927-0C5E-44DB-8F16-39F8C41CA6BB}"/>
            </a:ext>
          </a:extLst>
        </xdr:cNvPr>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66169F3F-E27E-4EDA-A054-891FCEE2BEE3}"/>
            </a:ext>
          </a:extLst>
        </xdr:cNvPr>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16B11BB9-B994-47F2-A3BC-A5B3DE9728D4}"/>
            </a:ext>
          </a:extLst>
        </xdr:cNvPr>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BB0E19F9-E12E-418A-9A28-59F090E0990B}"/>
            </a:ext>
          </a:extLst>
        </xdr:cNvPr>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EB20E8D4-3109-42B7-8275-1D2E5411C8A3}"/>
            </a:ext>
          </a:extLst>
        </xdr:cNvPr>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460FC9C6-3802-4982-877E-7577832F3DFE}"/>
            </a:ext>
          </a:extLst>
        </xdr:cNvPr>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AB97512F-46C4-4056-A27C-3B5279CDBAEB}"/>
            </a:ext>
          </a:extLst>
        </xdr:cNvPr>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35197596-0B35-451D-B3CC-F074DB975A45}"/>
            </a:ext>
          </a:extLst>
        </xdr:cNvPr>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C8FC7E1D-D737-4DC1-ADC2-FC0F35135E1E}"/>
            </a:ext>
          </a:extLst>
        </xdr:cNvPr>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D725A762-86D4-43B2-8A4A-14CAAA869B2C}"/>
            </a:ext>
          </a:extLst>
        </xdr:cNvPr>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3E4DD3AC-B9E9-41A7-812E-81CFAEC8931B}"/>
            </a:ext>
          </a:extLst>
        </xdr:cNvPr>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5CB8E9BB-745A-49F8-97FE-8DBC4E22582C}"/>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C13F2D75-F56F-4BDC-99B6-416B1D2293EE}"/>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6925449F-8C2B-40EA-8377-9C159E2EEFB4}"/>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D7F07F59-2367-479B-8BA5-706B403A8685}"/>
            </a:ext>
          </a:extLst>
        </xdr:cNvPr>
        <xdr:cNvCxnSpPr/>
      </xdr:nvCxnSpPr>
      <xdr:spPr>
        <a:xfrm flipV="1">
          <a:off x="210559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BB295EE2-E6EC-4086-B1BD-7BF82CC79AE8}"/>
            </a:ext>
          </a:extLst>
        </xdr:cNvPr>
        <xdr:cNvSpPr txBox="1"/>
      </xdr:nvSpPr>
      <xdr:spPr>
        <a:xfrm>
          <a:off x="210947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70535F25-FAAF-4CB5-A99D-F6BEFAFC0015}"/>
            </a:ext>
          </a:extLst>
        </xdr:cNvPr>
        <xdr:cNvCxnSpPr/>
      </xdr:nvCxnSpPr>
      <xdr:spPr>
        <a:xfrm>
          <a:off x="20977225" y="187152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681BCED9-22F4-47FF-9CC7-54502214A5E2}"/>
            </a:ext>
          </a:extLst>
        </xdr:cNvPr>
        <xdr:cNvSpPr txBox="1"/>
      </xdr:nvSpPr>
      <xdr:spPr>
        <a:xfrm>
          <a:off x="210947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FE39C8AA-B364-4918-ABA1-38E233F2E83A}"/>
            </a:ext>
          </a:extLst>
        </xdr:cNvPr>
        <xdr:cNvCxnSpPr/>
      </xdr:nvCxnSpPr>
      <xdr:spPr>
        <a:xfrm>
          <a:off x="20977225" y="1717058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C4379108-F45C-49B5-B1D3-2D4794404660}"/>
            </a:ext>
          </a:extLst>
        </xdr:cNvPr>
        <xdr:cNvSpPr txBox="1"/>
      </xdr:nvSpPr>
      <xdr:spPr>
        <a:xfrm>
          <a:off x="210947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A368855A-9D22-45DC-8A72-B7EF2A2DB8F3}"/>
            </a:ext>
          </a:extLst>
        </xdr:cNvPr>
        <xdr:cNvSpPr/>
      </xdr:nvSpPr>
      <xdr:spPr>
        <a:xfrm>
          <a:off x="210058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FB119DE3-A16E-4342-9E86-39D556BCAABD}"/>
            </a:ext>
          </a:extLst>
        </xdr:cNvPr>
        <xdr:cNvSpPr/>
      </xdr:nvSpPr>
      <xdr:spPr>
        <a:xfrm>
          <a:off x="20215225" y="183362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65499EFD-599C-4AFA-92EA-B2F0C3820DD2}"/>
            </a:ext>
          </a:extLst>
        </xdr:cNvPr>
        <xdr:cNvSpPr/>
      </xdr:nvSpPr>
      <xdr:spPr>
        <a:xfrm>
          <a:off x="19364325"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8" name="フローチャート: 判断 637">
          <a:extLst>
            <a:ext uri="{FF2B5EF4-FFF2-40B4-BE49-F238E27FC236}">
              <a16:creationId xmlns:a16="http://schemas.microsoft.com/office/drawing/2014/main" id="{2CFF691E-DBD9-4544-98A9-51D6A21CA874}"/>
            </a:ext>
          </a:extLst>
        </xdr:cNvPr>
        <xdr:cNvSpPr/>
      </xdr:nvSpPr>
      <xdr:spPr>
        <a:xfrm>
          <a:off x="1852295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39" name="フローチャート: 判断 638">
          <a:extLst>
            <a:ext uri="{FF2B5EF4-FFF2-40B4-BE49-F238E27FC236}">
              <a16:creationId xmlns:a16="http://schemas.microsoft.com/office/drawing/2014/main" id="{DF9E20B8-4A72-45D2-8540-451C0CC45A95}"/>
            </a:ext>
          </a:extLst>
        </xdr:cNvPr>
        <xdr:cNvSpPr/>
      </xdr:nvSpPr>
      <xdr:spPr>
        <a:xfrm>
          <a:off x="17681575" y="183362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66E36BB-9E19-48E3-83DA-E02EEDD5E956}"/>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A76294AF-92C0-4C5E-9C76-E7A7203FBD11}"/>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40255B7B-7B80-45C2-84F6-34AD7A402153}"/>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C22C50D5-A242-437D-97F7-664EEDA1270C}"/>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D71D63F7-047B-4D84-B4AE-C1AB8137A543}"/>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98879</xdr:rowOff>
    </xdr:from>
    <xdr:to>
      <xdr:col>116</xdr:col>
      <xdr:colOff>114300</xdr:colOff>
      <xdr:row>108</xdr:row>
      <xdr:rowOff>29029</xdr:rowOff>
    </xdr:to>
    <xdr:sp macro="" textlink="">
      <xdr:nvSpPr>
        <xdr:cNvPr id="645" name="楕円 644">
          <a:extLst>
            <a:ext uri="{FF2B5EF4-FFF2-40B4-BE49-F238E27FC236}">
              <a16:creationId xmlns:a16="http://schemas.microsoft.com/office/drawing/2014/main" id="{A60B0495-2E32-4CA6-A31F-8EE675797C68}"/>
            </a:ext>
          </a:extLst>
        </xdr:cNvPr>
        <xdr:cNvSpPr/>
      </xdr:nvSpPr>
      <xdr:spPr>
        <a:xfrm>
          <a:off x="210058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77306</xdr:rowOff>
    </xdr:from>
    <xdr:ext cx="469744" cy="259045"/>
    <xdr:sp macro="" textlink="">
      <xdr:nvSpPr>
        <xdr:cNvPr id="646" name="【公民館】&#10;一人当たり面積該当値テキスト">
          <a:extLst>
            <a:ext uri="{FF2B5EF4-FFF2-40B4-BE49-F238E27FC236}">
              <a16:creationId xmlns:a16="http://schemas.microsoft.com/office/drawing/2014/main" id="{7A9D2C0A-94CC-4C94-B42B-64B251BFE39D}"/>
            </a:ext>
          </a:extLst>
        </xdr:cNvPr>
        <xdr:cNvSpPr txBox="1"/>
      </xdr:nvSpPr>
      <xdr:spPr>
        <a:xfrm>
          <a:off x="21094700"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100512</xdr:rowOff>
    </xdr:from>
    <xdr:to>
      <xdr:col>112</xdr:col>
      <xdr:colOff>38100</xdr:colOff>
      <xdr:row>108</xdr:row>
      <xdr:rowOff>30662</xdr:rowOff>
    </xdr:to>
    <xdr:sp macro="" textlink="">
      <xdr:nvSpPr>
        <xdr:cNvPr id="647" name="楕円 646">
          <a:extLst>
            <a:ext uri="{FF2B5EF4-FFF2-40B4-BE49-F238E27FC236}">
              <a16:creationId xmlns:a16="http://schemas.microsoft.com/office/drawing/2014/main" id="{305231CD-4FE0-460E-AA95-5CF68126D12A}"/>
            </a:ext>
          </a:extLst>
        </xdr:cNvPr>
        <xdr:cNvSpPr/>
      </xdr:nvSpPr>
      <xdr:spPr>
        <a:xfrm>
          <a:off x="20215225" y="1844566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149679</xdr:rowOff>
    </xdr:from>
    <xdr:to>
      <xdr:col>116</xdr:col>
      <xdr:colOff>63500</xdr:colOff>
      <xdr:row>107</xdr:row>
      <xdr:rowOff>151312</xdr:rowOff>
    </xdr:to>
    <xdr:cxnSp macro="">
      <xdr:nvCxnSpPr>
        <xdr:cNvPr id="648" name="直線コネクタ 647">
          <a:extLst>
            <a:ext uri="{FF2B5EF4-FFF2-40B4-BE49-F238E27FC236}">
              <a16:creationId xmlns:a16="http://schemas.microsoft.com/office/drawing/2014/main" id="{29B059DE-2277-4F6A-B21D-1121347A0FC1}"/>
            </a:ext>
          </a:extLst>
        </xdr:cNvPr>
        <xdr:cNvCxnSpPr/>
      </xdr:nvCxnSpPr>
      <xdr:spPr>
        <a:xfrm flipV="1">
          <a:off x="20266025" y="18494829"/>
          <a:ext cx="7905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64588</xdr:rowOff>
    </xdr:from>
    <xdr:to>
      <xdr:col>107</xdr:col>
      <xdr:colOff>101600</xdr:colOff>
      <xdr:row>108</xdr:row>
      <xdr:rowOff>166188</xdr:rowOff>
    </xdr:to>
    <xdr:sp macro="" textlink="">
      <xdr:nvSpPr>
        <xdr:cNvPr id="649" name="楕円 648">
          <a:extLst>
            <a:ext uri="{FF2B5EF4-FFF2-40B4-BE49-F238E27FC236}">
              <a16:creationId xmlns:a16="http://schemas.microsoft.com/office/drawing/2014/main" id="{FE877E27-F859-4E46-BD79-74077FCF44D9}"/>
            </a:ext>
          </a:extLst>
        </xdr:cNvPr>
        <xdr:cNvSpPr/>
      </xdr:nvSpPr>
      <xdr:spPr>
        <a:xfrm>
          <a:off x="19364325"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151312</xdr:rowOff>
    </xdr:from>
    <xdr:to>
      <xdr:col>111</xdr:col>
      <xdr:colOff>177800</xdr:colOff>
      <xdr:row>108</xdr:row>
      <xdr:rowOff>115388</xdr:rowOff>
    </xdr:to>
    <xdr:cxnSp macro="">
      <xdr:nvCxnSpPr>
        <xdr:cNvPr id="650" name="直線コネクタ 649">
          <a:extLst>
            <a:ext uri="{FF2B5EF4-FFF2-40B4-BE49-F238E27FC236}">
              <a16:creationId xmlns:a16="http://schemas.microsoft.com/office/drawing/2014/main" id="{0E0B6F2C-0322-4AF9-8C36-6DF40A20C363}"/>
            </a:ext>
          </a:extLst>
        </xdr:cNvPr>
        <xdr:cNvCxnSpPr/>
      </xdr:nvCxnSpPr>
      <xdr:spPr>
        <a:xfrm flipV="1">
          <a:off x="19415125" y="18496462"/>
          <a:ext cx="8509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66221</xdr:rowOff>
    </xdr:from>
    <xdr:to>
      <xdr:col>102</xdr:col>
      <xdr:colOff>165100</xdr:colOff>
      <xdr:row>108</xdr:row>
      <xdr:rowOff>167821</xdr:rowOff>
    </xdr:to>
    <xdr:sp macro="" textlink="">
      <xdr:nvSpPr>
        <xdr:cNvPr id="651" name="楕円 650">
          <a:extLst>
            <a:ext uri="{FF2B5EF4-FFF2-40B4-BE49-F238E27FC236}">
              <a16:creationId xmlns:a16="http://schemas.microsoft.com/office/drawing/2014/main" id="{3E954835-2818-4391-94AF-DEFF888878B7}"/>
            </a:ext>
          </a:extLst>
        </xdr:cNvPr>
        <xdr:cNvSpPr/>
      </xdr:nvSpPr>
      <xdr:spPr>
        <a:xfrm>
          <a:off x="1852295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115388</xdr:rowOff>
    </xdr:from>
    <xdr:to>
      <xdr:col>107</xdr:col>
      <xdr:colOff>50800</xdr:colOff>
      <xdr:row>108</xdr:row>
      <xdr:rowOff>117021</xdr:rowOff>
    </xdr:to>
    <xdr:cxnSp macro="">
      <xdr:nvCxnSpPr>
        <xdr:cNvPr id="652" name="直線コネクタ 651">
          <a:extLst>
            <a:ext uri="{FF2B5EF4-FFF2-40B4-BE49-F238E27FC236}">
              <a16:creationId xmlns:a16="http://schemas.microsoft.com/office/drawing/2014/main" id="{1C66FED1-1B93-4DE9-A60A-B49C503CD16B}"/>
            </a:ext>
          </a:extLst>
        </xdr:cNvPr>
        <xdr:cNvCxnSpPr/>
      </xdr:nvCxnSpPr>
      <xdr:spPr>
        <a:xfrm flipV="1">
          <a:off x="18573750" y="18631988"/>
          <a:ext cx="8413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66221</xdr:rowOff>
    </xdr:from>
    <xdr:to>
      <xdr:col>98</xdr:col>
      <xdr:colOff>38100</xdr:colOff>
      <xdr:row>108</xdr:row>
      <xdr:rowOff>167821</xdr:rowOff>
    </xdr:to>
    <xdr:sp macro="" textlink="">
      <xdr:nvSpPr>
        <xdr:cNvPr id="653" name="楕円 652">
          <a:extLst>
            <a:ext uri="{FF2B5EF4-FFF2-40B4-BE49-F238E27FC236}">
              <a16:creationId xmlns:a16="http://schemas.microsoft.com/office/drawing/2014/main" id="{F75A26A6-7B66-40FE-8E67-CBD41A3680BB}"/>
            </a:ext>
          </a:extLst>
        </xdr:cNvPr>
        <xdr:cNvSpPr/>
      </xdr:nvSpPr>
      <xdr:spPr>
        <a:xfrm>
          <a:off x="17681575" y="1858282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117021</xdr:rowOff>
    </xdr:from>
    <xdr:to>
      <xdr:col>102</xdr:col>
      <xdr:colOff>114300</xdr:colOff>
      <xdr:row>108</xdr:row>
      <xdr:rowOff>117021</xdr:rowOff>
    </xdr:to>
    <xdr:cxnSp macro="">
      <xdr:nvCxnSpPr>
        <xdr:cNvPr id="654" name="直線コネクタ 653">
          <a:extLst>
            <a:ext uri="{FF2B5EF4-FFF2-40B4-BE49-F238E27FC236}">
              <a16:creationId xmlns:a16="http://schemas.microsoft.com/office/drawing/2014/main" id="{CF7EEE17-B139-4DEC-9B40-D443E32377F4}"/>
            </a:ext>
          </a:extLst>
        </xdr:cNvPr>
        <xdr:cNvCxnSpPr/>
      </xdr:nvCxnSpPr>
      <xdr:spPr>
        <a:xfrm>
          <a:off x="17732375" y="18633621"/>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689224E7-0DFB-42CE-A863-B64685A98923}"/>
            </a:ext>
          </a:extLst>
        </xdr:cNvPr>
        <xdr:cNvSpPr txBox="1"/>
      </xdr:nvSpPr>
      <xdr:spPr>
        <a:xfrm>
          <a:off x="2002797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631A2AE0-E3D3-4404-9FFF-8BF551C689E9}"/>
            </a:ext>
          </a:extLst>
        </xdr:cNvPr>
        <xdr:cNvSpPr txBox="1"/>
      </xdr:nvSpPr>
      <xdr:spPr>
        <a:xfrm>
          <a:off x="1918977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7" name="n_3aveValue【公民館】&#10;一人当たり面積">
          <a:extLst>
            <a:ext uri="{FF2B5EF4-FFF2-40B4-BE49-F238E27FC236}">
              <a16:creationId xmlns:a16="http://schemas.microsoft.com/office/drawing/2014/main" id="{8C92B858-FEDC-4FF9-B470-608BA2E66EC1}"/>
            </a:ext>
          </a:extLst>
        </xdr:cNvPr>
        <xdr:cNvSpPr txBox="1"/>
      </xdr:nvSpPr>
      <xdr:spPr>
        <a:xfrm>
          <a:off x="18348402"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658" name="n_4aveValue【公民館】&#10;一人当たり面積">
          <a:extLst>
            <a:ext uri="{FF2B5EF4-FFF2-40B4-BE49-F238E27FC236}">
              <a16:creationId xmlns:a16="http://schemas.microsoft.com/office/drawing/2014/main" id="{28F67108-62B8-41A9-A846-387D96158298}"/>
            </a:ext>
          </a:extLst>
        </xdr:cNvPr>
        <xdr:cNvSpPr txBox="1"/>
      </xdr:nvSpPr>
      <xdr:spPr>
        <a:xfrm>
          <a:off x="175070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21789</xdr:rowOff>
    </xdr:from>
    <xdr:ext cx="469744" cy="259045"/>
    <xdr:sp macro="" textlink="">
      <xdr:nvSpPr>
        <xdr:cNvPr id="659" name="n_1mainValue【公民館】&#10;一人当たり面積">
          <a:extLst>
            <a:ext uri="{FF2B5EF4-FFF2-40B4-BE49-F238E27FC236}">
              <a16:creationId xmlns:a16="http://schemas.microsoft.com/office/drawing/2014/main" id="{1F585B95-1EF8-4437-ADA5-74E8B1D71E17}"/>
            </a:ext>
          </a:extLst>
        </xdr:cNvPr>
        <xdr:cNvSpPr txBox="1"/>
      </xdr:nvSpPr>
      <xdr:spPr>
        <a:xfrm>
          <a:off x="2002797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157315</xdr:rowOff>
    </xdr:from>
    <xdr:ext cx="469744" cy="259045"/>
    <xdr:sp macro="" textlink="">
      <xdr:nvSpPr>
        <xdr:cNvPr id="660" name="n_2mainValue【公民館】&#10;一人当たり面積">
          <a:extLst>
            <a:ext uri="{FF2B5EF4-FFF2-40B4-BE49-F238E27FC236}">
              <a16:creationId xmlns:a16="http://schemas.microsoft.com/office/drawing/2014/main" id="{F8979F3F-A4A7-44F2-8601-945215676B8D}"/>
            </a:ext>
          </a:extLst>
        </xdr:cNvPr>
        <xdr:cNvSpPr txBox="1"/>
      </xdr:nvSpPr>
      <xdr:spPr>
        <a:xfrm>
          <a:off x="1918977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158948</xdr:rowOff>
    </xdr:from>
    <xdr:ext cx="469744" cy="259045"/>
    <xdr:sp macro="" textlink="">
      <xdr:nvSpPr>
        <xdr:cNvPr id="661" name="n_3mainValue【公民館】&#10;一人当たり面積">
          <a:extLst>
            <a:ext uri="{FF2B5EF4-FFF2-40B4-BE49-F238E27FC236}">
              <a16:creationId xmlns:a16="http://schemas.microsoft.com/office/drawing/2014/main" id="{4BE1B0C6-2675-4A5B-A59C-0F9B8773F923}"/>
            </a:ext>
          </a:extLst>
        </xdr:cNvPr>
        <xdr:cNvSpPr txBox="1"/>
      </xdr:nvSpPr>
      <xdr:spPr>
        <a:xfrm>
          <a:off x="18348402"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158948</xdr:rowOff>
    </xdr:from>
    <xdr:ext cx="469744" cy="259045"/>
    <xdr:sp macro="" textlink="">
      <xdr:nvSpPr>
        <xdr:cNvPr id="662" name="n_4mainValue【公民館】&#10;一人当たり面積">
          <a:extLst>
            <a:ext uri="{FF2B5EF4-FFF2-40B4-BE49-F238E27FC236}">
              <a16:creationId xmlns:a16="http://schemas.microsoft.com/office/drawing/2014/main" id="{5B0F6B5C-E36A-4B28-93D6-BA5851717DAF}"/>
            </a:ext>
          </a:extLst>
        </xdr:cNvPr>
        <xdr:cNvSpPr txBox="1"/>
      </xdr:nvSpPr>
      <xdr:spPr>
        <a:xfrm>
          <a:off x="175070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7157EAF6-C0F1-4285-B00B-63F66628129F}"/>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CCDDA2D7-CD49-400B-9E8B-11582D185BDD}"/>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33E8E4FF-E784-429A-B9FF-C235778134E7}"/>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類似団体の有形固定資産償却率を比較すると、公営住宅や橋りょう・トンネルはあまり大きな差はなく、公民館、学校施設、道路は低い数値となっている。</a:t>
          </a:r>
          <a:endParaRPr lang="ja-JP" altLang="ja-JP">
            <a:effectLst/>
          </a:endParaRPr>
        </a:p>
        <a:p>
          <a:r>
            <a:rPr kumimoji="1" lang="ja-JP" altLang="ja-JP" sz="1100">
              <a:solidFill>
                <a:schemeClr val="dk1"/>
              </a:solidFill>
              <a:effectLst/>
              <a:latin typeface="+mn-lt"/>
              <a:ea typeface="+mn-ea"/>
              <a:cs typeface="+mn-cs"/>
            </a:rPr>
            <a:t>公民館については、令和４年度に老朽化した支所と公民館を解体し１施設に複合化し新設したことによるものである。</a:t>
          </a:r>
          <a:endParaRPr lang="ja-JP" altLang="ja-JP">
            <a:effectLst/>
          </a:endParaRPr>
        </a:p>
        <a:p>
          <a:r>
            <a:rPr kumimoji="1" lang="ja-JP" altLang="ja-JP" sz="1100">
              <a:solidFill>
                <a:schemeClr val="dk1"/>
              </a:solidFill>
              <a:effectLst/>
              <a:latin typeface="+mn-lt"/>
              <a:ea typeface="+mn-ea"/>
              <a:cs typeface="+mn-cs"/>
            </a:rPr>
            <a:t>道路についても毎年、適宜必要な更新を行っているため類似団体より低い数値となっている。</a:t>
          </a:r>
          <a:endParaRPr lang="ja-JP" altLang="ja-JP">
            <a:effectLst/>
          </a:endParaRPr>
        </a:p>
        <a:p>
          <a:r>
            <a:rPr kumimoji="1" lang="ja-JP" altLang="ja-JP" sz="1100">
              <a:solidFill>
                <a:schemeClr val="dk1"/>
              </a:solidFill>
              <a:effectLst/>
              <a:latin typeface="+mn-lt"/>
              <a:ea typeface="+mn-ea"/>
              <a:cs typeface="+mn-cs"/>
            </a:rPr>
            <a:t>学校施設においては空調設備の改修工事等により類似団体より低い数値となっている。</a:t>
          </a:r>
          <a:endParaRPr lang="ja-JP" altLang="ja-JP">
            <a:effectLst/>
          </a:endParaRPr>
        </a:p>
        <a:p>
          <a:r>
            <a:rPr kumimoji="1" lang="ja-JP" altLang="ja-JP" sz="1100">
              <a:solidFill>
                <a:schemeClr val="dk1"/>
              </a:solidFill>
              <a:effectLst/>
              <a:latin typeface="+mn-lt"/>
              <a:ea typeface="+mn-ea"/>
              <a:cs typeface="+mn-cs"/>
            </a:rPr>
            <a:t>引き続き公共施設総合管理計画や個別計画等に基づき用途廃止や長寿命化等の更新を行っていく必要がある。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A0D9E6-32B5-4CFD-A62C-AE7FA77983C0}"/>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7A5BB1-15CF-45DD-960F-42606FFC8EAE}"/>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9C0B09-CB6F-44FA-BD3F-D1F0ACE136CF}"/>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6D05EC-C0AC-4CDE-BFC1-D25A27849FD1}"/>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C310C5-F00B-40C6-9558-BF628ED0FAD7}"/>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5AF00B-2DA9-454A-AE1E-D661D0E7AADD}"/>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94A559-12A4-49B0-8AE3-F9CD347E5FDC}"/>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0BCCBE-D017-4B8F-B914-A1E736750DB1}"/>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99D85D-62C3-4369-BC0D-A2FAB5B21171}"/>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BDE94D-7150-4743-801A-DD65F09F0B83}"/>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3EB742-293E-4B55-B2D9-D9BEEBC8F3A7}"/>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D36A73-1D91-4245-9E3C-1F8852D32BF1}"/>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679F7F-08C3-44C6-92FD-DF67864E8F39}"/>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6CD22C-47F5-4838-AAC7-935C76C585A0}"/>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93DD6C-FAC1-4675-B609-FFEBE76DBE70}"/>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16754D9-AAF3-4003-AB84-4E93C0E886E9}"/>
            </a:ext>
          </a:extLst>
        </xdr:cNvPr>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DF1D94-D4A5-43B2-B814-45BBD56AFB56}"/>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85F9CE-A773-47C6-AED0-BE41512AA43F}"/>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46B982-36CC-4369-86C9-198D31456E44}"/>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97D372-1097-4FE1-A118-557304FDCF93}"/>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ED365B-A24C-495F-9289-1FAE2485ED57}"/>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04F141-9E27-4C8F-B754-F2EFB71B760B}"/>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76E61C-E6B5-4453-8C16-30F183C5F16B}"/>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4726C0-A7EB-46AC-9216-D533CD85125F}"/>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53850A-90D0-41B8-AF03-C1467142F01F}"/>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123E59-6AA9-45AF-9ADB-3E80C3E2C7F8}"/>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D009F4-EDFB-407C-AB3D-5A475D3398F7}"/>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379853-7A75-4E23-A843-D05DA9492077}"/>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38FC98-1060-4A04-859F-4CF9E8CF3C42}"/>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510C3F6-0B27-4BF2-A809-82E7B5A52ADA}"/>
            </a:ext>
          </a:extLst>
        </xdr:cNvPr>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0CF062-4229-4C53-854D-07A49BA33626}"/>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971BB0-4176-4285-90F8-F9A07AFC20DC}"/>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F9901E-B058-425C-8239-210866D36366}"/>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183CF2-D1AE-43EA-A2DD-6CBE6375E890}"/>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F6EEE8-9AF4-43F8-9F3C-A094F6FD21B5}"/>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DDE4A8-7D66-402C-9701-18EBB2193F63}"/>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7BF28A-B5B1-4B8C-8F1D-87BFB30D69A4}"/>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E215BB-AEE0-4A14-A4BB-535DB4917935}"/>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B10F5D-10A6-464A-BA58-488D689A7C06}"/>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2FB727-1111-448C-B46F-689111948BFF}"/>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A730C5-0A18-4FE0-818F-56AAFE630C30}"/>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748AFA-AE09-42DA-AC29-F28EF5733E6F}"/>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C6ED5FD-AB1A-40F2-8260-77F874A326C3}"/>
            </a:ext>
          </a:extLst>
        </xdr:cNvPr>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B8C2042-8753-40C2-98E6-558DE96DCBE5}"/>
            </a:ext>
          </a:extLst>
        </xdr:cNvPr>
        <xdr:cNvSpPr txBox="1"/>
      </xdr:nvSpPr>
      <xdr:spPr>
        <a:xfrm>
          <a:off x="2852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09335A1-BF0B-4B49-B8BD-7251ED711700}"/>
            </a:ext>
          </a:extLst>
        </xdr:cNvPr>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19E14E1-2DAB-4B34-872A-C11CD5493EA9}"/>
            </a:ext>
          </a:extLst>
        </xdr:cNvPr>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A4B1DC-9674-4686-8C72-D9336DAD632D}"/>
            </a:ext>
          </a:extLst>
        </xdr:cNvPr>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CA566CD-B599-4C26-AEBB-46D10D5564B2}"/>
            </a:ext>
          </a:extLst>
        </xdr:cNvPr>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B020673-10F1-4943-81A9-5272CADA1C81}"/>
            </a:ext>
          </a:extLst>
        </xdr:cNvPr>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3E29C50-D0BD-4970-B0DC-450F6592C6CA}"/>
            </a:ext>
          </a:extLst>
        </xdr:cNvPr>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56CC058-B205-4B27-9C50-33CCFE6D6CFE}"/>
            </a:ext>
          </a:extLst>
        </xdr:cNvPr>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63829A-9B5E-403E-B08F-C53D25C3574A}"/>
            </a:ext>
          </a:extLst>
        </xdr:cNvPr>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0F95BDA-D19A-42C7-B66C-624DAA3823FC}"/>
            </a:ext>
          </a:extLst>
        </xdr:cNvPr>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AEE6605-900A-44A6-876A-5DBA9E5BD9C5}"/>
            </a:ext>
          </a:extLst>
        </xdr:cNvPr>
        <xdr:cNvSpPr txBox="1"/>
      </xdr:nvSpPr>
      <xdr:spPr>
        <a:xfrm>
          <a:off x="4040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0B5506E-E5EF-4741-901E-F315ED5A148B}"/>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6B0CA23-BAE2-4522-9B22-F1E99A259764}"/>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F3CD051-22C7-4C0D-81C4-AB257A931398}"/>
            </a:ext>
          </a:extLst>
        </xdr:cNvPr>
        <xdr:cNvCxnSpPr/>
      </xdr:nvCxnSpPr>
      <xdr:spPr>
        <a:xfrm flipV="1">
          <a:off x="44062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E2AC242-5D5F-4EFC-A7EE-C7E20D7F7AC1}"/>
            </a:ext>
          </a:extLst>
        </xdr:cNvPr>
        <xdr:cNvSpPr txBox="1"/>
      </xdr:nvSpPr>
      <xdr:spPr>
        <a:xfrm>
          <a:off x="44450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EDB5F20-9DAB-4716-AB88-1357FC27803E}"/>
            </a:ext>
          </a:extLst>
        </xdr:cNvPr>
        <xdr:cNvCxnSpPr/>
      </xdr:nvCxnSpPr>
      <xdr:spPr>
        <a:xfrm>
          <a:off x="4327525" y="729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D0511BFC-D8B3-4313-B663-62B4A3370166}"/>
            </a:ext>
          </a:extLst>
        </xdr:cNvPr>
        <xdr:cNvSpPr txBox="1"/>
      </xdr:nvSpPr>
      <xdr:spPr>
        <a:xfrm>
          <a:off x="44450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F105E70-AC15-45B9-92C3-2DA9A1A66B04}"/>
            </a:ext>
          </a:extLst>
        </xdr:cNvPr>
        <xdr:cNvCxnSpPr/>
      </xdr:nvCxnSpPr>
      <xdr:spPr>
        <a:xfrm>
          <a:off x="4327525" y="587447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3E3752D0-9468-437D-98B9-4C0ACD5394D9}"/>
            </a:ext>
          </a:extLst>
        </xdr:cNvPr>
        <xdr:cNvSpPr txBox="1"/>
      </xdr:nvSpPr>
      <xdr:spPr>
        <a:xfrm>
          <a:off x="44450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514CDA1E-36CE-4471-86CD-1E576E7FD27E}"/>
            </a:ext>
          </a:extLst>
        </xdr:cNvPr>
        <xdr:cNvSpPr/>
      </xdr:nvSpPr>
      <xdr:spPr>
        <a:xfrm>
          <a:off x="43561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795A22A6-0733-4DC8-9B36-BBEF42829BC7}"/>
            </a:ext>
          </a:extLst>
        </xdr:cNvPr>
        <xdr:cNvSpPr/>
      </xdr:nvSpPr>
      <xdr:spPr>
        <a:xfrm>
          <a:off x="3565525" y="646702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A276D92F-FE52-4C30-86BE-4E860BB39FF5}"/>
            </a:ext>
          </a:extLst>
        </xdr:cNvPr>
        <xdr:cNvSpPr/>
      </xdr:nvSpPr>
      <xdr:spPr>
        <a:xfrm>
          <a:off x="2714625"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EA9A3310-C633-45F7-B70B-6DD558AF428C}"/>
            </a:ext>
          </a:extLst>
        </xdr:cNvPr>
        <xdr:cNvSpPr/>
      </xdr:nvSpPr>
      <xdr:spPr>
        <a:xfrm>
          <a:off x="187325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EDE4F6B5-CF64-4744-AAD9-89D7B67F36CA}"/>
            </a:ext>
          </a:extLst>
        </xdr:cNvPr>
        <xdr:cNvSpPr/>
      </xdr:nvSpPr>
      <xdr:spPr>
        <a:xfrm>
          <a:off x="1031875" y="634945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887927-9194-4D93-8109-29C6AD8A5FAB}"/>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199ADD-D182-4AEF-8FD1-C00B0ACE6415}"/>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DA8288-7C9D-4BB7-973F-B7FFFD7A9324}"/>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B86D8B3-8614-4A1C-B4F9-E6B4621E62F6}"/>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9C7F19B-362B-4D3B-B2B1-F712E46DA07F}"/>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41728</xdr:rowOff>
    </xdr:from>
    <xdr:to>
      <xdr:col>24</xdr:col>
      <xdr:colOff>114300</xdr:colOff>
      <xdr:row>34</xdr:row>
      <xdr:rowOff>143328</xdr:rowOff>
    </xdr:to>
    <xdr:sp macro="" textlink="">
      <xdr:nvSpPr>
        <xdr:cNvPr id="74" name="楕円 73">
          <a:extLst>
            <a:ext uri="{FF2B5EF4-FFF2-40B4-BE49-F238E27FC236}">
              <a16:creationId xmlns:a16="http://schemas.microsoft.com/office/drawing/2014/main" id="{0FD1B157-6D96-4A2F-842A-7E28DE21563E}"/>
            </a:ext>
          </a:extLst>
        </xdr:cNvPr>
        <xdr:cNvSpPr/>
      </xdr:nvSpPr>
      <xdr:spPr>
        <a:xfrm>
          <a:off x="43561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128105</xdr:rowOff>
    </xdr:from>
    <xdr:ext cx="405111" cy="259045"/>
    <xdr:sp macro="" textlink="">
      <xdr:nvSpPr>
        <xdr:cNvPr id="75" name="【図書館】&#10;有形固定資産減価償却率該当値テキスト">
          <a:extLst>
            <a:ext uri="{FF2B5EF4-FFF2-40B4-BE49-F238E27FC236}">
              <a16:creationId xmlns:a16="http://schemas.microsoft.com/office/drawing/2014/main" id="{36660B63-5436-4EBE-89ED-990A74529434}"/>
            </a:ext>
          </a:extLst>
        </xdr:cNvPr>
        <xdr:cNvSpPr txBox="1"/>
      </xdr:nvSpPr>
      <xdr:spPr>
        <a:xfrm>
          <a:off x="4445000" y="578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9072</xdr:rowOff>
    </xdr:from>
    <xdr:to>
      <xdr:col>20</xdr:col>
      <xdr:colOff>38100</xdr:colOff>
      <xdr:row>34</xdr:row>
      <xdr:rowOff>110672</xdr:rowOff>
    </xdr:to>
    <xdr:sp macro="" textlink="">
      <xdr:nvSpPr>
        <xdr:cNvPr id="76" name="楕円 75">
          <a:extLst>
            <a:ext uri="{FF2B5EF4-FFF2-40B4-BE49-F238E27FC236}">
              <a16:creationId xmlns:a16="http://schemas.microsoft.com/office/drawing/2014/main" id="{68E2C447-DF04-4352-935D-23F90F4155DD}"/>
            </a:ext>
          </a:extLst>
        </xdr:cNvPr>
        <xdr:cNvSpPr/>
      </xdr:nvSpPr>
      <xdr:spPr>
        <a:xfrm>
          <a:off x="3565525" y="583837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59872</xdr:rowOff>
    </xdr:from>
    <xdr:to>
      <xdr:col>24</xdr:col>
      <xdr:colOff>63500</xdr:colOff>
      <xdr:row>34</xdr:row>
      <xdr:rowOff>92528</xdr:rowOff>
    </xdr:to>
    <xdr:cxnSp macro="">
      <xdr:nvCxnSpPr>
        <xdr:cNvPr id="77" name="直線コネクタ 76">
          <a:extLst>
            <a:ext uri="{FF2B5EF4-FFF2-40B4-BE49-F238E27FC236}">
              <a16:creationId xmlns:a16="http://schemas.microsoft.com/office/drawing/2014/main" id="{7FC9D2D6-AE4E-47B8-8067-A13B67E55894}"/>
            </a:ext>
          </a:extLst>
        </xdr:cNvPr>
        <xdr:cNvCxnSpPr/>
      </xdr:nvCxnSpPr>
      <xdr:spPr>
        <a:xfrm>
          <a:off x="3616325" y="5889172"/>
          <a:ext cx="7905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78" name="n_1aveValue【図書館】&#10;有形固定資産減価償却率">
          <a:extLst>
            <a:ext uri="{FF2B5EF4-FFF2-40B4-BE49-F238E27FC236}">
              <a16:creationId xmlns:a16="http://schemas.microsoft.com/office/drawing/2014/main" id="{0A4B4764-5806-4955-B1C7-EF2049F7C2F1}"/>
            </a:ext>
          </a:extLst>
        </xdr:cNvPr>
        <xdr:cNvSpPr txBox="1"/>
      </xdr:nvSpPr>
      <xdr:spPr>
        <a:xfrm>
          <a:off x="341059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79" name="n_2aveValue【図書館】&#10;有形固定資産減価償却率">
          <a:extLst>
            <a:ext uri="{FF2B5EF4-FFF2-40B4-BE49-F238E27FC236}">
              <a16:creationId xmlns:a16="http://schemas.microsoft.com/office/drawing/2014/main" id="{3572A47B-0E18-47A5-A4DD-217CF5B4F302}"/>
            </a:ext>
          </a:extLst>
        </xdr:cNvPr>
        <xdr:cNvSpPr txBox="1"/>
      </xdr:nvSpPr>
      <xdr:spPr>
        <a:xfrm>
          <a:off x="257239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0" name="n_3aveValue【図書館】&#10;有形固定資産減価償却率">
          <a:extLst>
            <a:ext uri="{FF2B5EF4-FFF2-40B4-BE49-F238E27FC236}">
              <a16:creationId xmlns:a16="http://schemas.microsoft.com/office/drawing/2014/main" id="{F510EE1D-41E3-4368-A83C-5F23A2632BCB}"/>
            </a:ext>
          </a:extLst>
        </xdr:cNvPr>
        <xdr:cNvSpPr txBox="1"/>
      </xdr:nvSpPr>
      <xdr:spPr>
        <a:xfrm>
          <a:off x="1731019"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1" name="n_4aveValue【図書館】&#10;有形固定資産減価償却率">
          <a:extLst>
            <a:ext uri="{FF2B5EF4-FFF2-40B4-BE49-F238E27FC236}">
              <a16:creationId xmlns:a16="http://schemas.microsoft.com/office/drawing/2014/main" id="{FE05A3EA-62B4-4711-A720-6FCF02490236}"/>
            </a:ext>
          </a:extLst>
        </xdr:cNvPr>
        <xdr:cNvSpPr txBox="1"/>
      </xdr:nvSpPr>
      <xdr:spPr>
        <a:xfrm>
          <a:off x="8896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127199</xdr:rowOff>
    </xdr:from>
    <xdr:ext cx="405111" cy="259045"/>
    <xdr:sp macro="" textlink="">
      <xdr:nvSpPr>
        <xdr:cNvPr id="82" name="n_1mainValue【図書館】&#10;有形固定資産減価償却率">
          <a:extLst>
            <a:ext uri="{FF2B5EF4-FFF2-40B4-BE49-F238E27FC236}">
              <a16:creationId xmlns:a16="http://schemas.microsoft.com/office/drawing/2014/main" id="{2AAF0DE1-EA9C-42BF-81B2-5A8976C362C4}"/>
            </a:ext>
          </a:extLst>
        </xdr:cNvPr>
        <xdr:cNvSpPr txBox="1"/>
      </xdr:nvSpPr>
      <xdr:spPr>
        <a:xfrm>
          <a:off x="341059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55990D9A-9D81-4462-B507-3DBD17013FE3}"/>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26BC8B57-DE93-4FEC-9B50-D89BD15D5522}"/>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AA6A9FB-CEDE-4952-9B3D-2CACD74B9F34}"/>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566E9666-1269-4241-9D0B-46E6C16C8397}"/>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E42C9FE5-6D03-4670-8269-DE892124D2FE}"/>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C8B71A62-BD79-4229-8E9E-8106901E3416}"/>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4896D1D-D137-4008-818C-08080A218478}"/>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46A91665-CE38-46E6-ADEA-86874E985B1E}"/>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57BDEEDD-1555-403D-860B-38AD35076907}"/>
            </a:ext>
          </a:extLst>
        </xdr:cNvPr>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3DF7CD9F-D7AC-46DC-BCA5-B7596ABE655A}"/>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7798381E-A798-4F58-8AFB-1839FDF1FC91}"/>
            </a:ext>
          </a:extLst>
        </xdr:cNvPr>
        <xdr:cNvCxnSpPr/>
      </xdr:nvCxnSpPr>
      <xdr:spPr>
        <a:xfrm>
          <a:off x="6280150" y="716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28752425-479A-4E7E-9786-E79C0CDA6242}"/>
            </a:ext>
          </a:extLst>
        </xdr:cNvPr>
        <xdr:cNvSpPr txBox="1"/>
      </xdr:nvSpPr>
      <xdr:spPr>
        <a:xfrm>
          <a:off x="58320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4D4DDE8D-0E3D-4EE9-AA68-1ACC68A8FFCE}"/>
            </a:ext>
          </a:extLst>
        </xdr:cNvPr>
        <xdr:cNvCxnSpPr/>
      </xdr:nvCxnSpPr>
      <xdr:spPr>
        <a:xfrm>
          <a:off x="6280150" y="670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40BC792E-0351-4801-9A16-6EE0AAC30AAC}"/>
            </a:ext>
          </a:extLst>
        </xdr:cNvPr>
        <xdr:cNvSpPr txBox="1"/>
      </xdr:nvSpPr>
      <xdr:spPr>
        <a:xfrm>
          <a:off x="58320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AE8C603C-E3F0-41B3-BE4F-3592CE5440B2}"/>
            </a:ext>
          </a:extLst>
        </xdr:cNvPr>
        <xdr:cNvCxnSpPr/>
      </xdr:nvCxnSpPr>
      <xdr:spPr>
        <a:xfrm>
          <a:off x="6280150" y="624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B698EC8C-C313-4069-A26E-AEB091551E64}"/>
            </a:ext>
          </a:extLst>
        </xdr:cNvPr>
        <xdr:cNvSpPr txBox="1"/>
      </xdr:nvSpPr>
      <xdr:spPr>
        <a:xfrm>
          <a:off x="58320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569B71C5-0D34-4383-B165-1FC4087F2EBD}"/>
            </a:ext>
          </a:extLst>
        </xdr:cNvPr>
        <xdr:cNvCxnSpPr/>
      </xdr:nvCxnSpPr>
      <xdr:spPr>
        <a:xfrm>
          <a:off x="6280150" y="579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BB76A9AE-43AB-482A-A5EB-7904E266B1A2}"/>
            </a:ext>
          </a:extLst>
        </xdr:cNvPr>
        <xdr:cNvSpPr txBox="1"/>
      </xdr:nvSpPr>
      <xdr:spPr>
        <a:xfrm>
          <a:off x="58320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C74725BC-ED48-48B8-955F-45E232C2227D}"/>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604754DB-E7AD-4205-8D1F-6F34009A8C68}"/>
            </a:ext>
          </a:extLst>
        </xdr:cNvPr>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0A9D0C8E-283F-4C09-8FD0-BE87758CCE5D}"/>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04" name="直線コネクタ 103">
          <a:extLst>
            <a:ext uri="{FF2B5EF4-FFF2-40B4-BE49-F238E27FC236}">
              <a16:creationId xmlns:a16="http://schemas.microsoft.com/office/drawing/2014/main" id="{A40A5D34-80A4-442C-9DB0-8D6C84D791AA}"/>
            </a:ext>
          </a:extLst>
        </xdr:cNvPr>
        <xdr:cNvCxnSpPr/>
      </xdr:nvCxnSpPr>
      <xdr:spPr>
        <a:xfrm flipV="1">
          <a:off x="9952990"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05" name="【図書館】&#10;一人当たり面積最小値テキスト">
          <a:extLst>
            <a:ext uri="{FF2B5EF4-FFF2-40B4-BE49-F238E27FC236}">
              <a16:creationId xmlns:a16="http://schemas.microsoft.com/office/drawing/2014/main" id="{4C143CCF-8628-42A8-AD59-593429767F07}"/>
            </a:ext>
          </a:extLst>
        </xdr:cNvPr>
        <xdr:cNvSpPr txBox="1"/>
      </xdr:nvSpPr>
      <xdr:spPr>
        <a:xfrm>
          <a:off x="9991725"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06" name="直線コネクタ 105">
          <a:extLst>
            <a:ext uri="{FF2B5EF4-FFF2-40B4-BE49-F238E27FC236}">
              <a16:creationId xmlns:a16="http://schemas.microsoft.com/office/drawing/2014/main" id="{EC62769E-7096-4055-8336-22DF1E4B9655}"/>
            </a:ext>
          </a:extLst>
        </xdr:cNvPr>
        <xdr:cNvCxnSpPr/>
      </xdr:nvCxnSpPr>
      <xdr:spPr>
        <a:xfrm>
          <a:off x="9874250" y="71033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07" name="【図書館】&#10;一人当たり面積最大値テキスト">
          <a:extLst>
            <a:ext uri="{FF2B5EF4-FFF2-40B4-BE49-F238E27FC236}">
              <a16:creationId xmlns:a16="http://schemas.microsoft.com/office/drawing/2014/main" id="{712E716E-5CD5-4332-BB1B-2D91B3EDD248}"/>
            </a:ext>
          </a:extLst>
        </xdr:cNvPr>
        <xdr:cNvSpPr txBox="1"/>
      </xdr:nvSpPr>
      <xdr:spPr>
        <a:xfrm>
          <a:off x="9991725"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08" name="直線コネクタ 107">
          <a:extLst>
            <a:ext uri="{FF2B5EF4-FFF2-40B4-BE49-F238E27FC236}">
              <a16:creationId xmlns:a16="http://schemas.microsoft.com/office/drawing/2014/main" id="{17C9FBC3-760A-4A88-B44F-12970F2CF97A}"/>
            </a:ext>
          </a:extLst>
        </xdr:cNvPr>
        <xdr:cNvCxnSpPr/>
      </xdr:nvCxnSpPr>
      <xdr:spPr>
        <a:xfrm>
          <a:off x="9874250" y="60518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09" name="【図書館】&#10;一人当たり面積平均値テキスト">
          <a:extLst>
            <a:ext uri="{FF2B5EF4-FFF2-40B4-BE49-F238E27FC236}">
              <a16:creationId xmlns:a16="http://schemas.microsoft.com/office/drawing/2014/main" id="{9C47F622-B97A-46A1-917F-AD6680AB7984}"/>
            </a:ext>
          </a:extLst>
        </xdr:cNvPr>
        <xdr:cNvSpPr txBox="1"/>
      </xdr:nvSpPr>
      <xdr:spPr>
        <a:xfrm>
          <a:off x="9991725"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0" name="フローチャート: 判断 109">
          <a:extLst>
            <a:ext uri="{FF2B5EF4-FFF2-40B4-BE49-F238E27FC236}">
              <a16:creationId xmlns:a16="http://schemas.microsoft.com/office/drawing/2014/main" id="{5E8A1516-CD22-4A1C-9607-E9B2051FC65F}"/>
            </a:ext>
          </a:extLst>
        </xdr:cNvPr>
        <xdr:cNvSpPr/>
      </xdr:nvSpPr>
      <xdr:spPr>
        <a:xfrm>
          <a:off x="9912350" y="677824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11" name="フローチャート: 判断 110">
          <a:extLst>
            <a:ext uri="{FF2B5EF4-FFF2-40B4-BE49-F238E27FC236}">
              <a16:creationId xmlns:a16="http://schemas.microsoft.com/office/drawing/2014/main" id="{6AE1A1DA-8FC0-497D-B726-4EE3D94EACDC}"/>
            </a:ext>
          </a:extLst>
        </xdr:cNvPr>
        <xdr:cNvSpPr/>
      </xdr:nvSpPr>
      <xdr:spPr>
        <a:xfrm>
          <a:off x="911225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12" name="フローチャート: 判断 111">
          <a:extLst>
            <a:ext uri="{FF2B5EF4-FFF2-40B4-BE49-F238E27FC236}">
              <a16:creationId xmlns:a16="http://schemas.microsoft.com/office/drawing/2014/main" id="{B5ADF309-173A-4621-BC58-18E027CD883A}"/>
            </a:ext>
          </a:extLst>
        </xdr:cNvPr>
        <xdr:cNvSpPr/>
      </xdr:nvSpPr>
      <xdr:spPr>
        <a:xfrm>
          <a:off x="8270875" y="677367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13" name="フローチャート: 判断 112">
          <a:extLst>
            <a:ext uri="{FF2B5EF4-FFF2-40B4-BE49-F238E27FC236}">
              <a16:creationId xmlns:a16="http://schemas.microsoft.com/office/drawing/2014/main" id="{6451B770-FFB6-4D9F-94F1-9934006AE3D6}"/>
            </a:ext>
          </a:extLst>
        </xdr:cNvPr>
        <xdr:cNvSpPr/>
      </xdr:nvSpPr>
      <xdr:spPr>
        <a:xfrm>
          <a:off x="7419975"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14" name="フローチャート: 判断 113">
          <a:extLst>
            <a:ext uri="{FF2B5EF4-FFF2-40B4-BE49-F238E27FC236}">
              <a16:creationId xmlns:a16="http://schemas.microsoft.com/office/drawing/2014/main" id="{EF9D931E-3F0E-4337-8CC4-39826D6FE5C2}"/>
            </a:ext>
          </a:extLst>
        </xdr:cNvPr>
        <xdr:cNvSpPr/>
      </xdr:nvSpPr>
      <xdr:spPr>
        <a:xfrm>
          <a:off x="65786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A37FD4A-7574-471E-9EA4-AD6E4AEF9FB0}"/>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B9B4823-612E-4911-A1F0-B3ABCE82936F}"/>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D560A13-8DD4-4380-815A-16B1146992C0}"/>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634FE32-10FF-4C4A-B80D-6BF731E62CF1}"/>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44AFECD-DB22-4814-B63D-F936351D5CEF}"/>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0" name="楕円 119">
          <a:extLst>
            <a:ext uri="{FF2B5EF4-FFF2-40B4-BE49-F238E27FC236}">
              <a16:creationId xmlns:a16="http://schemas.microsoft.com/office/drawing/2014/main" id="{90B0B322-49B6-4A4B-9912-6D20D524F5E3}"/>
            </a:ext>
          </a:extLst>
        </xdr:cNvPr>
        <xdr:cNvSpPr/>
      </xdr:nvSpPr>
      <xdr:spPr>
        <a:xfrm>
          <a:off x="9912350" y="68605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21" name="【図書館】&#10;一人当たり面積該当値テキスト">
          <a:extLst>
            <a:ext uri="{FF2B5EF4-FFF2-40B4-BE49-F238E27FC236}">
              <a16:creationId xmlns:a16="http://schemas.microsoft.com/office/drawing/2014/main" id="{61242D88-1BE3-48AE-A15A-1139D3EA51A5}"/>
            </a:ext>
          </a:extLst>
        </xdr:cNvPr>
        <xdr:cNvSpPr txBox="1"/>
      </xdr:nvSpPr>
      <xdr:spPr>
        <a:xfrm>
          <a:off x="9991725"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22" name="楕円 121">
          <a:extLst>
            <a:ext uri="{FF2B5EF4-FFF2-40B4-BE49-F238E27FC236}">
              <a16:creationId xmlns:a16="http://schemas.microsoft.com/office/drawing/2014/main" id="{BBC16A31-B49A-4EB4-9E2E-64FD3B0134A3}"/>
            </a:ext>
          </a:extLst>
        </xdr:cNvPr>
        <xdr:cNvSpPr/>
      </xdr:nvSpPr>
      <xdr:spPr>
        <a:xfrm>
          <a:off x="911225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23" name="直線コネクタ 122">
          <a:extLst>
            <a:ext uri="{FF2B5EF4-FFF2-40B4-BE49-F238E27FC236}">
              <a16:creationId xmlns:a16="http://schemas.microsoft.com/office/drawing/2014/main" id="{DAFAFB8C-B61C-4E1A-91BE-80792CDC71FB}"/>
            </a:ext>
          </a:extLst>
        </xdr:cNvPr>
        <xdr:cNvCxnSpPr/>
      </xdr:nvCxnSpPr>
      <xdr:spPr>
        <a:xfrm flipV="1">
          <a:off x="9163050" y="6911340"/>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24" name="n_1aveValue【図書館】&#10;一人当たり面積">
          <a:extLst>
            <a:ext uri="{FF2B5EF4-FFF2-40B4-BE49-F238E27FC236}">
              <a16:creationId xmlns:a16="http://schemas.microsoft.com/office/drawing/2014/main" id="{821E6FA6-C527-4BF2-ACC3-F76D79D45FB2}"/>
            </a:ext>
          </a:extLst>
        </xdr:cNvPr>
        <xdr:cNvSpPr txBox="1"/>
      </xdr:nvSpPr>
      <xdr:spPr>
        <a:xfrm>
          <a:off x="8925002"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25" name="n_2aveValue【図書館】&#10;一人当たり面積">
          <a:extLst>
            <a:ext uri="{FF2B5EF4-FFF2-40B4-BE49-F238E27FC236}">
              <a16:creationId xmlns:a16="http://schemas.microsoft.com/office/drawing/2014/main" id="{1B0157E0-C25B-4960-BF55-B2164218D0A0}"/>
            </a:ext>
          </a:extLst>
        </xdr:cNvPr>
        <xdr:cNvSpPr txBox="1"/>
      </xdr:nvSpPr>
      <xdr:spPr>
        <a:xfrm>
          <a:off x="80963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26" name="n_3aveValue【図書館】&#10;一人当たり面積">
          <a:extLst>
            <a:ext uri="{FF2B5EF4-FFF2-40B4-BE49-F238E27FC236}">
              <a16:creationId xmlns:a16="http://schemas.microsoft.com/office/drawing/2014/main" id="{2FA7EFF3-6629-45C7-A03F-0FFAF1CBFB4E}"/>
            </a:ext>
          </a:extLst>
        </xdr:cNvPr>
        <xdr:cNvSpPr txBox="1"/>
      </xdr:nvSpPr>
      <xdr:spPr>
        <a:xfrm>
          <a:off x="724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27" name="n_4aveValue【図書館】&#10;一人当たり面積">
          <a:extLst>
            <a:ext uri="{FF2B5EF4-FFF2-40B4-BE49-F238E27FC236}">
              <a16:creationId xmlns:a16="http://schemas.microsoft.com/office/drawing/2014/main" id="{632EA45C-AD90-41DB-8698-10449CC866BD}"/>
            </a:ext>
          </a:extLst>
        </xdr:cNvPr>
        <xdr:cNvSpPr txBox="1"/>
      </xdr:nvSpPr>
      <xdr:spPr>
        <a:xfrm>
          <a:off x="6404052"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28" name="n_1mainValue【図書館】&#10;一人当たり面積">
          <a:extLst>
            <a:ext uri="{FF2B5EF4-FFF2-40B4-BE49-F238E27FC236}">
              <a16:creationId xmlns:a16="http://schemas.microsoft.com/office/drawing/2014/main" id="{2866BFAE-B925-4C33-B9E3-53E597A4DFB9}"/>
            </a:ext>
          </a:extLst>
        </xdr:cNvPr>
        <xdr:cNvSpPr txBox="1"/>
      </xdr:nvSpPr>
      <xdr:spPr>
        <a:xfrm>
          <a:off x="8925002"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E4EAD6FE-3C18-43C4-8316-793597C5B56C}"/>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CB1ADA00-2899-400E-B2F0-02B232EFC2AD}"/>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D91652F-E8FA-4D18-A656-2E065D002618}"/>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E65164F5-1928-4751-AB46-04A83087047E}"/>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7322B4C0-51ED-4630-B5D4-59915A2C7C49}"/>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67B383BA-09A5-4403-8569-C22F761717BB}"/>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83C42FC5-973E-42B5-91DD-089149AC29A9}"/>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E54680E9-271A-4842-B0D2-A888FEB0F5D2}"/>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408CCDCB-5B39-41A5-9717-EBCCD9268232}"/>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AB720A70-4C96-46AB-A948-EC3845928399}"/>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349DEC22-8330-4745-85C9-698F1E4448B4}"/>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44F68FA2-B91D-42EF-9FDB-A26F54280025}"/>
            </a:ext>
          </a:extLst>
        </xdr:cNvPr>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79BA5174-BE29-4719-B2D8-D5FD92746E2C}"/>
            </a:ext>
          </a:extLst>
        </xdr:cNvPr>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0FBC0AAC-B2A4-4A03-9DA9-214D92E101A8}"/>
            </a:ext>
          </a:extLst>
        </xdr:cNvPr>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42BC7458-5870-4412-830A-BBC5DD2C5DA7}"/>
            </a:ext>
          </a:extLst>
        </xdr:cNvPr>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878DA769-7FCA-406B-B915-9633D45EFBBB}"/>
            </a:ext>
          </a:extLst>
        </xdr:cNvPr>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40A8E380-2E88-4581-8444-0A6DCD5E72F6}"/>
            </a:ext>
          </a:extLst>
        </xdr:cNvPr>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2D68DD7B-E017-4B79-BF56-CCE054CD7474}"/>
            </a:ext>
          </a:extLst>
        </xdr:cNvPr>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B81384CD-9586-4D67-B42F-1DD64FF2F72F}"/>
            </a:ext>
          </a:extLst>
        </xdr:cNvPr>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A38B57E3-1D11-4273-9CDC-7B978D57DB36}"/>
            </a:ext>
          </a:extLst>
        </xdr:cNvPr>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271035E0-8E16-434C-B574-E0320790FF5E}"/>
            </a:ext>
          </a:extLst>
        </xdr:cNvPr>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29E0DFBB-D573-47D8-9E37-F58C401E3CBC}"/>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a:extLst>
            <a:ext uri="{FF2B5EF4-FFF2-40B4-BE49-F238E27FC236}">
              <a16:creationId xmlns:a16="http://schemas.microsoft.com/office/drawing/2014/main" id="{124F1082-0D17-4A71-8629-68248D1B69EF}"/>
            </a:ext>
          </a:extLst>
        </xdr:cNvPr>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81DB0AC8-375F-470D-8DB2-08A5A9B8DAFE}"/>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53" name="直線コネクタ 152">
          <a:extLst>
            <a:ext uri="{FF2B5EF4-FFF2-40B4-BE49-F238E27FC236}">
              <a16:creationId xmlns:a16="http://schemas.microsoft.com/office/drawing/2014/main" id="{4DEA6AB4-1F90-45D0-B26D-781D22BC9AB7}"/>
            </a:ext>
          </a:extLst>
        </xdr:cNvPr>
        <xdr:cNvCxnSpPr/>
      </xdr:nvCxnSpPr>
      <xdr:spPr>
        <a:xfrm flipV="1">
          <a:off x="44062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a:extLst>
            <a:ext uri="{FF2B5EF4-FFF2-40B4-BE49-F238E27FC236}">
              <a16:creationId xmlns:a16="http://schemas.microsoft.com/office/drawing/2014/main" id="{17FF885F-878F-45B4-B66A-C724CE70A31C}"/>
            </a:ext>
          </a:extLst>
        </xdr:cNvPr>
        <xdr:cNvSpPr txBox="1"/>
      </xdr:nvSpPr>
      <xdr:spPr>
        <a:xfrm>
          <a:off x="44450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a:extLst>
            <a:ext uri="{FF2B5EF4-FFF2-40B4-BE49-F238E27FC236}">
              <a16:creationId xmlns:a16="http://schemas.microsoft.com/office/drawing/2014/main" id="{4C8BC9E1-CBB3-4CBB-92E5-C8B356E4FBE0}"/>
            </a:ext>
          </a:extLst>
        </xdr:cNvPr>
        <xdr:cNvCxnSpPr/>
      </xdr:nvCxnSpPr>
      <xdr:spPr>
        <a:xfrm>
          <a:off x="4327525" y="1104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92E88BFA-35BB-4B2F-8F6F-9410833C1D80}"/>
            </a:ext>
          </a:extLst>
        </xdr:cNvPr>
        <xdr:cNvSpPr txBox="1"/>
      </xdr:nvSpPr>
      <xdr:spPr>
        <a:xfrm>
          <a:off x="44450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57" name="直線コネクタ 156">
          <a:extLst>
            <a:ext uri="{FF2B5EF4-FFF2-40B4-BE49-F238E27FC236}">
              <a16:creationId xmlns:a16="http://schemas.microsoft.com/office/drawing/2014/main" id="{D9ABEE95-C5E3-43AA-B1B8-4DA905492117}"/>
            </a:ext>
          </a:extLst>
        </xdr:cNvPr>
        <xdr:cNvCxnSpPr/>
      </xdr:nvCxnSpPr>
      <xdr:spPr>
        <a:xfrm>
          <a:off x="4327525" y="95211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7401C787-107F-4C47-ADE7-D8B961CE18B5}"/>
            </a:ext>
          </a:extLst>
        </xdr:cNvPr>
        <xdr:cNvSpPr txBox="1"/>
      </xdr:nvSpPr>
      <xdr:spPr>
        <a:xfrm>
          <a:off x="44450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59" name="フローチャート: 判断 158">
          <a:extLst>
            <a:ext uri="{FF2B5EF4-FFF2-40B4-BE49-F238E27FC236}">
              <a16:creationId xmlns:a16="http://schemas.microsoft.com/office/drawing/2014/main" id="{AC00F404-CA6C-476A-BF5D-3ED374D30386}"/>
            </a:ext>
          </a:extLst>
        </xdr:cNvPr>
        <xdr:cNvSpPr/>
      </xdr:nvSpPr>
      <xdr:spPr>
        <a:xfrm>
          <a:off x="43561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60" name="フローチャート: 判断 159">
          <a:extLst>
            <a:ext uri="{FF2B5EF4-FFF2-40B4-BE49-F238E27FC236}">
              <a16:creationId xmlns:a16="http://schemas.microsoft.com/office/drawing/2014/main" id="{F2C7F144-8E7B-4225-B8A3-2C61A00F6407}"/>
            </a:ext>
          </a:extLst>
        </xdr:cNvPr>
        <xdr:cNvSpPr/>
      </xdr:nvSpPr>
      <xdr:spPr>
        <a:xfrm>
          <a:off x="3565525" y="103600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61" name="フローチャート: 判断 160">
          <a:extLst>
            <a:ext uri="{FF2B5EF4-FFF2-40B4-BE49-F238E27FC236}">
              <a16:creationId xmlns:a16="http://schemas.microsoft.com/office/drawing/2014/main" id="{EE95EA5E-60DD-4D73-A1A5-944E675DFB41}"/>
            </a:ext>
          </a:extLst>
        </xdr:cNvPr>
        <xdr:cNvSpPr/>
      </xdr:nvSpPr>
      <xdr:spPr>
        <a:xfrm>
          <a:off x="2714625"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62" name="フローチャート: 判断 161">
          <a:extLst>
            <a:ext uri="{FF2B5EF4-FFF2-40B4-BE49-F238E27FC236}">
              <a16:creationId xmlns:a16="http://schemas.microsoft.com/office/drawing/2014/main" id="{DAD80A6C-6854-4F57-8E9B-DAAA5C402930}"/>
            </a:ext>
          </a:extLst>
        </xdr:cNvPr>
        <xdr:cNvSpPr/>
      </xdr:nvSpPr>
      <xdr:spPr>
        <a:xfrm>
          <a:off x="187325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63" name="フローチャート: 判断 162">
          <a:extLst>
            <a:ext uri="{FF2B5EF4-FFF2-40B4-BE49-F238E27FC236}">
              <a16:creationId xmlns:a16="http://schemas.microsoft.com/office/drawing/2014/main" id="{55CBF31E-E6AC-4D9A-8952-9912EBFF80C5}"/>
            </a:ext>
          </a:extLst>
        </xdr:cNvPr>
        <xdr:cNvSpPr/>
      </xdr:nvSpPr>
      <xdr:spPr>
        <a:xfrm>
          <a:off x="1031875" y="102990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31E8FABA-9047-4408-A7C1-8CD2221B3676}"/>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685965D6-13D4-47BB-97E1-0AE4D662BBF5}"/>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4CE6D4C6-87DD-4D20-903A-577E3D0657E9}"/>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E7D1A02E-706E-4F3D-87D7-7D5EF18A01C5}"/>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0D07DEA-7937-42E2-A24E-C294F76976B1}"/>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69215</xdr:rowOff>
    </xdr:from>
    <xdr:to>
      <xdr:col>24</xdr:col>
      <xdr:colOff>114300</xdr:colOff>
      <xdr:row>58</xdr:row>
      <xdr:rowOff>170815</xdr:rowOff>
    </xdr:to>
    <xdr:sp macro="" textlink="">
      <xdr:nvSpPr>
        <xdr:cNvPr id="169" name="楕円 168">
          <a:extLst>
            <a:ext uri="{FF2B5EF4-FFF2-40B4-BE49-F238E27FC236}">
              <a16:creationId xmlns:a16="http://schemas.microsoft.com/office/drawing/2014/main" id="{EB5340ED-04E8-4FDC-B058-650EB036C9BF}"/>
            </a:ext>
          </a:extLst>
        </xdr:cNvPr>
        <xdr:cNvSpPr/>
      </xdr:nvSpPr>
      <xdr:spPr>
        <a:xfrm>
          <a:off x="43561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92092</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76747805-B789-4111-9CD6-EEE9C247981F}"/>
            </a:ext>
          </a:extLst>
        </xdr:cNvPr>
        <xdr:cNvSpPr txBox="1"/>
      </xdr:nvSpPr>
      <xdr:spPr>
        <a:xfrm>
          <a:off x="44450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99695</xdr:rowOff>
    </xdr:from>
    <xdr:to>
      <xdr:col>20</xdr:col>
      <xdr:colOff>38100</xdr:colOff>
      <xdr:row>62</xdr:row>
      <xdr:rowOff>29845</xdr:rowOff>
    </xdr:to>
    <xdr:sp macro="" textlink="">
      <xdr:nvSpPr>
        <xdr:cNvPr id="171" name="楕円 170">
          <a:extLst>
            <a:ext uri="{FF2B5EF4-FFF2-40B4-BE49-F238E27FC236}">
              <a16:creationId xmlns:a16="http://schemas.microsoft.com/office/drawing/2014/main" id="{46C1C7F8-B233-45A7-89E8-C2CEE8752D68}"/>
            </a:ext>
          </a:extLst>
        </xdr:cNvPr>
        <xdr:cNvSpPr/>
      </xdr:nvSpPr>
      <xdr:spPr>
        <a:xfrm>
          <a:off x="3565525" y="105581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120015</xdr:rowOff>
    </xdr:from>
    <xdr:to>
      <xdr:col>24</xdr:col>
      <xdr:colOff>63500</xdr:colOff>
      <xdr:row>61</xdr:row>
      <xdr:rowOff>150495</xdr:rowOff>
    </xdr:to>
    <xdr:cxnSp macro="">
      <xdr:nvCxnSpPr>
        <xdr:cNvPr id="172" name="直線コネクタ 171">
          <a:extLst>
            <a:ext uri="{FF2B5EF4-FFF2-40B4-BE49-F238E27FC236}">
              <a16:creationId xmlns:a16="http://schemas.microsoft.com/office/drawing/2014/main" id="{E183E930-C527-4918-94AB-B420AAE2E01F}"/>
            </a:ext>
          </a:extLst>
        </xdr:cNvPr>
        <xdr:cNvCxnSpPr/>
      </xdr:nvCxnSpPr>
      <xdr:spPr>
        <a:xfrm flipV="1">
          <a:off x="3616325" y="10064115"/>
          <a:ext cx="790575" cy="5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73" name="楕円 172">
          <a:extLst>
            <a:ext uri="{FF2B5EF4-FFF2-40B4-BE49-F238E27FC236}">
              <a16:creationId xmlns:a16="http://schemas.microsoft.com/office/drawing/2014/main" id="{864B88F1-D42D-49BA-9E42-21E7F329AA62}"/>
            </a:ext>
          </a:extLst>
        </xdr:cNvPr>
        <xdr:cNvSpPr/>
      </xdr:nvSpPr>
      <xdr:spPr>
        <a:xfrm>
          <a:off x="2714625"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150495</xdr:rowOff>
    </xdr:to>
    <xdr:cxnSp macro="">
      <xdr:nvCxnSpPr>
        <xdr:cNvPr id="174" name="直線コネクタ 173">
          <a:extLst>
            <a:ext uri="{FF2B5EF4-FFF2-40B4-BE49-F238E27FC236}">
              <a16:creationId xmlns:a16="http://schemas.microsoft.com/office/drawing/2014/main" id="{15704A18-852E-477E-879D-5C419FE90169}"/>
            </a:ext>
          </a:extLst>
        </xdr:cNvPr>
        <xdr:cNvCxnSpPr/>
      </xdr:nvCxnSpPr>
      <xdr:spPr>
        <a:xfrm>
          <a:off x="2765425" y="10595610"/>
          <a:ext cx="8509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162560</xdr:rowOff>
    </xdr:from>
    <xdr:to>
      <xdr:col>10</xdr:col>
      <xdr:colOff>165100</xdr:colOff>
      <xdr:row>63</xdr:row>
      <xdr:rowOff>92710</xdr:rowOff>
    </xdr:to>
    <xdr:sp macro="" textlink="">
      <xdr:nvSpPr>
        <xdr:cNvPr id="175" name="楕円 174">
          <a:extLst>
            <a:ext uri="{FF2B5EF4-FFF2-40B4-BE49-F238E27FC236}">
              <a16:creationId xmlns:a16="http://schemas.microsoft.com/office/drawing/2014/main" id="{8E21FABE-B591-469C-882F-E0225DDCE450}"/>
            </a:ext>
          </a:extLst>
        </xdr:cNvPr>
        <xdr:cNvSpPr/>
      </xdr:nvSpPr>
      <xdr:spPr>
        <a:xfrm>
          <a:off x="187325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63</xdr:row>
      <xdr:rowOff>41910</xdr:rowOff>
    </xdr:to>
    <xdr:cxnSp macro="">
      <xdr:nvCxnSpPr>
        <xdr:cNvPr id="176" name="直線コネクタ 175">
          <a:extLst>
            <a:ext uri="{FF2B5EF4-FFF2-40B4-BE49-F238E27FC236}">
              <a16:creationId xmlns:a16="http://schemas.microsoft.com/office/drawing/2014/main" id="{14F63199-ED07-423A-B6F9-087DC81A0855}"/>
            </a:ext>
          </a:extLst>
        </xdr:cNvPr>
        <xdr:cNvCxnSpPr/>
      </xdr:nvCxnSpPr>
      <xdr:spPr>
        <a:xfrm flipV="1">
          <a:off x="1924050" y="10595610"/>
          <a:ext cx="841375"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141605</xdr:rowOff>
    </xdr:from>
    <xdr:to>
      <xdr:col>6</xdr:col>
      <xdr:colOff>38100</xdr:colOff>
      <xdr:row>63</xdr:row>
      <xdr:rowOff>71755</xdr:rowOff>
    </xdr:to>
    <xdr:sp macro="" textlink="">
      <xdr:nvSpPr>
        <xdr:cNvPr id="177" name="楕円 176">
          <a:extLst>
            <a:ext uri="{FF2B5EF4-FFF2-40B4-BE49-F238E27FC236}">
              <a16:creationId xmlns:a16="http://schemas.microsoft.com/office/drawing/2014/main" id="{9F48D33F-8477-4EFB-9906-D0C0E98903DA}"/>
            </a:ext>
          </a:extLst>
        </xdr:cNvPr>
        <xdr:cNvSpPr/>
      </xdr:nvSpPr>
      <xdr:spPr>
        <a:xfrm>
          <a:off x="1031875" y="107715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20955</xdr:rowOff>
    </xdr:from>
    <xdr:to>
      <xdr:col>10</xdr:col>
      <xdr:colOff>114300</xdr:colOff>
      <xdr:row>63</xdr:row>
      <xdr:rowOff>41910</xdr:rowOff>
    </xdr:to>
    <xdr:cxnSp macro="">
      <xdr:nvCxnSpPr>
        <xdr:cNvPr id="178" name="直線コネクタ 177">
          <a:extLst>
            <a:ext uri="{FF2B5EF4-FFF2-40B4-BE49-F238E27FC236}">
              <a16:creationId xmlns:a16="http://schemas.microsoft.com/office/drawing/2014/main" id="{7012E3B0-60BC-436A-8E57-A1336D50B29C}"/>
            </a:ext>
          </a:extLst>
        </xdr:cNvPr>
        <xdr:cNvCxnSpPr/>
      </xdr:nvCxnSpPr>
      <xdr:spPr>
        <a:xfrm>
          <a:off x="1082675" y="10822305"/>
          <a:ext cx="8413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79" name="n_1aveValue【体育館・プール】&#10;有形固定資産減価償却率">
          <a:extLst>
            <a:ext uri="{FF2B5EF4-FFF2-40B4-BE49-F238E27FC236}">
              <a16:creationId xmlns:a16="http://schemas.microsoft.com/office/drawing/2014/main" id="{4D39F455-7D05-4B4F-B7BB-7D5AC84BC143}"/>
            </a:ext>
          </a:extLst>
        </xdr:cNvPr>
        <xdr:cNvSpPr txBox="1"/>
      </xdr:nvSpPr>
      <xdr:spPr>
        <a:xfrm>
          <a:off x="341059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80" name="n_2aveValue【体育館・プール】&#10;有形固定資産減価償却率">
          <a:extLst>
            <a:ext uri="{FF2B5EF4-FFF2-40B4-BE49-F238E27FC236}">
              <a16:creationId xmlns:a16="http://schemas.microsoft.com/office/drawing/2014/main" id="{318969AB-2870-49EB-91FC-54BEF731D42A}"/>
            </a:ext>
          </a:extLst>
        </xdr:cNvPr>
        <xdr:cNvSpPr txBox="1"/>
      </xdr:nvSpPr>
      <xdr:spPr>
        <a:xfrm>
          <a:off x="257239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81" name="n_3aveValue【体育館・プール】&#10;有形固定資産減価償却率">
          <a:extLst>
            <a:ext uri="{FF2B5EF4-FFF2-40B4-BE49-F238E27FC236}">
              <a16:creationId xmlns:a16="http://schemas.microsoft.com/office/drawing/2014/main" id="{0396DD4A-CA92-4E87-9B66-D526E7F39DFC}"/>
            </a:ext>
          </a:extLst>
        </xdr:cNvPr>
        <xdr:cNvSpPr txBox="1"/>
      </xdr:nvSpPr>
      <xdr:spPr>
        <a:xfrm>
          <a:off x="1731019"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82" name="n_4aveValue【体育館・プール】&#10;有形固定資産減価償却率">
          <a:extLst>
            <a:ext uri="{FF2B5EF4-FFF2-40B4-BE49-F238E27FC236}">
              <a16:creationId xmlns:a16="http://schemas.microsoft.com/office/drawing/2014/main" id="{894AEDC8-9348-4D06-8FA9-B71BB35EB236}"/>
            </a:ext>
          </a:extLst>
        </xdr:cNvPr>
        <xdr:cNvSpPr txBox="1"/>
      </xdr:nvSpPr>
      <xdr:spPr>
        <a:xfrm>
          <a:off x="8896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20972</xdr:rowOff>
    </xdr:from>
    <xdr:ext cx="405111" cy="259045"/>
    <xdr:sp macro="" textlink="">
      <xdr:nvSpPr>
        <xdr:cNvPr id="183" name="n_1mainValue【体育館・プール】&#10;有形固定資産減価償却率">
          <a:extLst>
            <a:ext uri="{FF2B5EF4-FFF2-40B4-BE49-F238E27FC236}">
              <a16:creationId xmlns:a16="http://schemas.microsoft.com/office/drawing/2014/main" id="{955279D0-B35B-4F95-983B-E695AF816A26}"/>
            </a:ext>
          </a:extLst>
        </xdr:cNvPr>
        <xdr:cNvSpPr txBox="1"/>
      </xdr:nvSpPr>
      <xdr:spPr>
        <a:xfrm>
          <a:off x="341059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184" name="n_2mainValue【体育館・プール】&#10;有形固定資産減価償却率">
          <a:extLst>
            <a:ext uri="{FF2B5EF4-FFF2-40B4-BE49-F238E27FC236}">
              <a16:creationId xmlns:a16="http://schemas.microsoft.com/office/drawing/2014/main" id="{86F26BE7-B2B8-4DB0-A475-169C24239C15}"/>
            </a:ext>
          </a:extLst>
        </xdr:cNvPr>
        <xdr:cNvSpPr txBox="1"/>
      </xdr:nvSpPr>
      <xdr:spPr>
        <a:xfrm>
          <a:off x="257239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83837</xdr:rowOff>
    </xdr:from>
    <xdr:ext cx="405111" cy="259045"/>
    <xdr:sp macro="" textlink="">
      <xdr:nvSpPr>
        <xdr:cNvPr id="185" name="n_3mainValue【体育館・プール】&#10;有形固定資産減価償却率">
          <a:extLst>
            <a:ext uri="{FF2B5EF4-FFF2-40B4-BE49-F238E27FC236}">
              <a16:creationId xmlns:a16="http://schemas.microsoft.com/office/drawing/2014/main" id="{0F722BA6-8CC1-4C2C-91B6-E0560ADC5E55}"/>
            </a:ext>
          </a:extLst>
        </xdr:cNvPr>
        <xdr:cNvSpPr txBox="1"/>
      </xdr:nvSpPr>
      <xdr:spPr>
        <a:xfrm>
          <a:off x="1731019"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62882</xdr:rowOff>
    </xdr:from>
    <xdr:ext cx="405111" cy="259045"/>
    <xdr:sp macro="" textlink="">
      <xdr:nvSpPr>
        <xdr:cNvPr id="186" name="n_4mainValue【体育館・プール】&#10;有形固定資産減価償却率">
          <a:extLst>
            <a:ext uri="{FF2B5EF4-FFF2-40B4-BE49-F238E27FC236}">
              <a16:creationId xmlns:a16="http://schemas.microsoft.com/office/drawing/2014/main" id="{ADEA6B09-3B40-4141-9098-3E85863B4332}"/>
            </a:ext>
          </a:extLst>
        </xdr:cNvPr>
        <xdr:cNvSpPr txBox="1"/>
      </xdr:nvSpPr>
      <xdr:spPr>
        <a:xfrm>
          <a:off x="8896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9896F80F-A9A5-42FA-83F3-266C74169E70}"/>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B91E0435-2A44-4058-BBCD-4AC5B9FE07E9}"/>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7AB4628F-5816-48F6-839B-5ED2597971E0}"/>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DED978A6-83D9-4FF0-9A80-66AA5F467398}"/>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69B51ED1-2CBD-4295-88F9-D3E235F5F64B}"/>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0D048A4D-DE46-4B1F-8EFC-320A368C1B25}"/>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894A119A-4FC8-4113-8396-5D90E2DC5B90}"/>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FDC8CA8A-5193-41F0-AD8C-D0DB7AD85DF1}"/>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A9A2F7FB-32D4-4C82-918A-BA191626B83D}"/>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8309CBF4-C334-4BE3-B279-71BAAF861ED3}"/>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a16="http://schemas.microsoft.com/office/drawing/2014/main" id="{5C8E5355-524B-427B-B32B-B1894F847101}"/>
            </a:ext>
          </a:extLst>
        </xdr:cNvPr>
        <xdr:cNvCxnSpPr/>
      </xdr:nvCxnSpPr>
      <xdr:spPr>
        <a:xfrm>
          <a:off x="6280150" y="11103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8" name="テキスト ボックス 197">
          <a:extLst>
            <a:ext uri="{FF2B5EF4-FFF2-40B4-BE49-F238E27FC236}">
              <a16:creationId xmlns:a16="http://schemas.microsoft.com/office/drawing/2014/main" id="{594F58EF-5C6D-40B6-868D-CDC7827A7E89}"/>
            </a:ext>
          </a:extLst>
        </xdr:cNvPr>
        <xdr:cNvSpPr txBox="1"/>
      </xdr:nvSpPr>
      <xdr:spPr>
        <a:xfrm>
          <a:off x="58320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a16="http://schemas.microsoft.com/office/drawing/2014/main" id="{B41B28B0-E6BF-4F4D-8A60-CA4B42E9B637}"/>
            </a:ext>
          </a:extLst>
        </xdr:cNvPr>
        <xdr:cNvCxnSpPr/>
      </xdr:nvCxnSpPr>
      <xdr:spPr>
        <a:xfrm>
          <a:off x="6280150" y="1077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0" name="テキスト ボックス 199">
          <a:extLst>
            <a:ext uri="{FF2B5EF4-FFF2-40B4-BE49-F238E27FC236}">
              <a16:creationId xmlns:a16="http://schemas.microsoft.com/office/drawing/2014/main" id="{38ED466F-6CE5-4025-97DE-01A969FD57D1}"/>
            </a:ext>
          </a:extLst>
        </xdr:cNvPr>
        <xdr:cNvSpPr txBox="1"/>
      </xdr:nvSpPr>
      <xdr:spPr>
        <a:xfrm>
          <a:off x="58320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a16="http://schemas.microsoft.com/office/drawing/2014/main" id="{EA2F001D-8112-416C-A2A9-A2ABEF1696C1}"/>
            </a:ext>
          </a:extLst>
        </xdr:cNvPr>
        <xdr:cNvCxnSpPr/>
      </xdr:nvCxnSpPr>
      <xdr:spPr>
        <a:xfrm>
          <a:off x="6280150" y="10450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2" name="テキスト ボックス 201">
          <a:extLst>
            <a:ext uri="{FF2B5EF4-FFF2-40B4-BE49-F238E27FC236}">
              <a16:creationId xmlns:a16="http://schemas.microsoft.com/office/drawing/2014/main" id="{8B51B7FB-7FBB-4EE3-969C-1709D0DF57C8}"/>
            </a:ext>
          </a:extLst>
        </xdr:cNvPr>
        <xdr:cNvSpPr txBox="1"/>
      </xdr:nvSpPr>
      <xdr:spPr>
        <a:xfrm>
          <a:off x="58320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a16="http://schemas.microsoft.com/office/drawing/2014/main" id="{4F9199AE-6060-4A5F-9757-BC39FDBA57B6}"/>
            </a:ext>
          </a:extLst>
        </xdr:cNvPr>
        <xdr:cNvCxnSpPr/>
      </xdr:nvCxnSpPr>
      <xdr:spPr>
        <a:xfrm>
          <a:off x="6280150" y="1012371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4" name="テキスト ボックス 203">
          <a:extLst>
            <a:ext uri="{FF2B5EF4-FFF2-40B4-BE49-F238E27FC236}">
              <a16:creationId xmlns:a16="http://schemas.microsoft.com/office/drawing/2014/main" id="{A6CDFEF0-FF14-42E1-9455-83FD8EEA9A54}"/>
            </a:ext>
          </a:extLst>
        </xdr:cNvPr>
        <xdr:cNvSpPr txBox="1"/>
      </xdr:nvSpPr>
      <xdr:spPr>
        <a:xfrm>
          <a:off x="58320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a16="http://schemas.microsoft.com/office/drawing/2014/main" id="{336F47ED-2002-4955-A02E-16CAD19CF473}"/>
            </a:ext>
          </a:extLst>
        </xdr:cNvPr>
        <xdr:cNvCxnSpPr/>
      </xdr:nvCxnSpPr>
      <xdr:spPr>
        <a:xfrm>
          <a:off x="6280150" y="979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6" name="テキスト ボックス 205">
          <a:extLst>
            <a:ext uri="{FF2B5EF4-FFF2-40B4-BE49-F238E27FC236}">
              <a16:creationId xmlns:a16="http://schemas.microsoft.com/office/drawing/2014/main" id="{F78503B0-6A39-4B45-AE2F-0A2E321B6EAB}"/>
            </a:ext>
          </a:extLst>
        </xdr:cNvPr>
        <xdr:cNvSpPr txBox="1"/>
      </xdr:nvSpPr>
      <xdr:spPr>
        <a:xfrm>
          <a:off x="58320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a16="http://schemas.microsoft.com/office/drawing/2014/main" id="{BCA5C01B-CF60-434E-9945-C0B23147F829}"/>
            </a:ext>
          </a:extLst>
        </xdr:cNvPr>
        <xdr:cNvCxnSpPr/>
      </xdr:nvCxnSpPr>
      <xdr:spPr>
        <a:xfrm>
          <a:off x="6280150" y="9470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8" name="テキスト ボックス 207">
          <a:extLst>
            <a:ext uri="{FF2B5EF4-FFF2-40B4-BE49-F238E27FC236}">
              <a16:creationId xmlns:a16="http://schemas.microsoft.com/office/drawing/2014/main" id="{72C964A8-2524-4750-B05E-18B60E164085}"/>
            </a:ext>
          </a:extLst>
        </xdr:cNvPr>
        <xdr:cNvSpPr txBox="1"/>
      </xdr:nvSpPr>
      <xdr:spPr>
        <a:xfrm>
          <a:off x="58320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141052A6-B7B2-4EB6-B615-0EE303449CD4}"/>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91CC1DB6-EFF6-4B25-B353-91168E4979A1}"/>
            </a:ext>
          </a:extLst>
        </xdr:cNvPr>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50F84BA3-D073-434C-8FB7-4BE4BA7873D3}"/>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12" name="直線コネクタ 211">
          <a:extLst>
            <a:ext uri="{FF2B5EF4-FFF2-40B4-BE49-F238E27FC236}">
              <a16:creationId xmlns:a16="http://schemas.microsoft.com/office/drawing/2014/main" id="{3F91250B-A0AF-4AF1-9060-BB4F8D628789}"/>
            </a:ext>
          </a:extLst>
        </xdr:cNvPr>
        <xdr:cNvCxnSpPr/>
      </xdr:nvCxnSpPr>
      <xdr:spPr>
        <a:xfrm flipV="1">
          <a:off x="9952990"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13" name="【体育館・プール】&#10;一人当たり面積最小値テキスト">
          <a:extLst>
            <a:ext uri="{FF2B5EF4-FFF2-40B4-BE49-F238E27FC236}">
              <a16:creationId xmlns:a16="http://schemas.microsoft.com/office/drawing/2014/main" id="{33624BC3-930E-42C9-853B-E8F6778CA471}"/>
            </a:ext>
          </a:extLst>
        </xdr:cNvPr>
        <xdr:cNvSpPr txBox="1"/>
      </xdr:nvSpPr>
      <xdr:spPr>
        <a:xfrm>
          <a:off x="9991725"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14" name="直線コネクタ 213">
          <a:extLst>
            <a:ext uri="{FF2B5EF4-FFF2-40B4-BE49-F238E27FC236}">
              <a16:creationId xmlns:a16="http://schemas.microsoft.com/office/drawing/2014/main" id="{07E687DA-1AFE-486B-8498-0EA2C41CC014}"/>
            </a:ext>
          </a:extLst>
        </xdr:cNvPr>
        <xdr:cNvCxnSpPr/>
      </xdr:nvCxnSpPr>
      <xdr:spPr>
        <a:xfrm>
          <a:off x="9874250" y="1108056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15" name="【体育館・プール】&#10;一人当たり面積最大値テキスト">
          <a:extLst>
            <a:ext uri="{FF2B5EF4-FFF2-40B4-BE49-F238E27FC236}">
              <a16:creationId xmlns:a16="http://schemas.microsoft.com/office/drawing/2014/main" id="{FFB0A8C2-9050-4A49-A81E-DDFA3BC04E99}"/>
            </a:ext>
          </a:extLst>
        </xdr:cNvPr>
        <xdr:cNvSpPr txBox="1"/>
      </xdr:nvSpPr>
      <xdr:spPr>
        <a:xfrm>
          <a:off x="9991725"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16" name="直線コネクタ 215">
          <a:extLst>
            <a:ext uri="{FF2B5EF4-FFF2-40B4-BE49-F238E27FC236}">
              <a16:creationId xmlns:a16="http://schemas.microsoft.com/office/drawing/2014/main" id="{1E02CBD4-2A75-45D0-93E3-30C2E0A2C2F5}"/>
            </a:ext>
          </a:extLst>
        </xdr:cNvPr>
        <xdr:cNvCxnSpPr/>
      </xdr:nvCxnSpPr>
      <xdr:spPr>
        <a:xfrm>
          <a:off x="9874250" y="946730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217" name="【体育館・プール】&#10;一人当たり面積平均値テキスト">
          <a:extLst>
            <a:ext uri="{FF2B5EF4-FFF2-40B4-BE49-F238E27FC236}">
              <a16:creationId xmlns:a16="http://schemas.microsoft.com/office/drawing/2014/main" id="{9F4EB7BF-5D37-4E5B-9371-0435A6315618}"/>
            </a:ext>
          </a:extLst>
        </xdr:cNvPr>
        <xdr:cNvSpPr txBox="1"/>
      </xdr:nvSpPr>
      <xdr:spPr>
        <a:xfrm>
          <a:off x="9991725"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18" name="フローチャート: 判断 217">
          <a:extLst>
            <a:ext uri="{FF2B5EF4-FFF2-40B4-BE49-F238E27FC236}">
              <a16:creationId xmlns:a16="http://schemas.microsoft.com/office/drawing/2014/main" id="{EF1470C4-63B3-4C76-99A2-C6AE627D2756}"/>
            </a:ext>
          </a:extLst>
        </xdr:cNvPr>
        <xdr:cNvSpPr/>
      </xdr:nvSpPr>
      <xdr:spPr>
        <a:xfrm>
          <a:off x="9912350" y="1063570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19" name="フローチャート: 判断 218">
          <a:extLst>
            <a:ext uri="{FF2B5EF4-FFF2-40B4-BE49-F238E27FC236}">
              <a16:creationId xmlns:a16="http://schemas.microsoft.com/office/drawing/2014/main" id="{490FB8B1-30F0-4EB5-A21E-2DCB8B737CE0}"/>
            </a:ext>
          </a:extLst>
        </xdr:cNvPr>
        <xdr:cNvSpPr/>
      </xdr:nvSpPr>
      <xdr:spPr>
        <a:xfrm>
          <a:off x="911225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20" name="フローチャート: 判断 219">
          <a:extLst>
            <a:ext uri="{FF2B5EF4-FFF2-40B4-BE49-F238E27FC236}">
              <a16:creationId xmlns:a16="http://schemas.microsoft.com/office/drawing/2014/main" id="{083B911E-0EEC-42C3-A6E9-BB1A145E3528}"/>
            </a:ext>
          </a:extLst>
        </xdr:cNvPr>
        <xdr:cNvSpPr/>
      </xdr:nvSpPr>
      <xdr:spPr>
        <a:xfrm>
          <a:off x="8270875" y="1063570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21" name="フローチャート: 判断 220">
          <a:extLst>
            <a:ext uri="{FF2B5EF4-FFF2-40B4-BE49-F238E27FC236}">
              <a16:creationId xmlns:a16="http://schemas.microsoft.com/office/drawing/2014/main" id="{A6B8CD89-0327-47AC-9C3D-2154449E10AD}"/>
            </a:ext>
          </a:extLst>
        </xdr:cNvPr>
        <xdr:cNvSpPr/>
      </xdr:nvSpPr>
      <xdr:spPr>
        <a:xfrm>
          <a:off x="7419975"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22" name="フローチャート: 判断 221">
          <a:extLst>
            <a:ext uri="{FF2B5EF4-FFF2-40B4-BE49-F238E27FC236}">
              <a16:creationId xmlns:a16="http://schemas.microsoft.com/office/drawing/2014/main" id="{CE31BBCA-777E-4C2B-92B7-CC0230E763AF}"/>
            </a:ext>
          </a:extLst>
        </xdr:cNvPr>
        <xdr:cNvSpPr/>
      </xdr:nvSpPr>
      <xdr:spPr>
        <a:xfrm>
          <a:off x="65786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E5205A89-4DC8-4341-B791-D2EE4DB5DDDB}"/>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C3EAA7E-D2FA-4129-910B-62984755257C}"/>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BB4E6F2E-9109-4E26-8A37-3269173B4643}"/>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736732B2-E6AE-46B7-B326-42FF1912F0B9}"/>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A66BA7D-E215-4075-97B7-C33A3CA255D1}"/>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17780</xdr:rowOff>
    </xdr:from>
    <xdr:to>
      <xdr:col>55</xdr:col>
      <xdr:colOff>50800</xdr:colOff>
      <xdr:row>60</xdr:row>
      <xdr:rowOff>119380</xdr:rowOff>
    </xdr:to>
    <xdr:sp macro="" textlink="">
      <xdr:nvSpPr>
        <xdr:cNvPr id="228" name="楕円 227">
          <a:extLst>
            <a:ext uri="{FF2B5EF4-FFF2-40B4-BE49-F238E27FC236}">
              <a16:creationId xmlns:a16="http://schemas.microsoft.com/office/drawing/2014/main" id="{4A77B791-919B-465F-BEC8-781EFCEB29EA}"/>
            </a:ext>
          </a:extLst>
        </xdr:cNvPr>
        <xdr:cNvSpPr/>
      </xdr:nvSpPr>
      <xdr:spPr>
        <a:xfrm>
          <a:off x="9912350" y="103047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40657</xdr:rowOff>
    </xdr:from>
    <xdr:ext cx="469744" cy="259045"/>
    <xdr:sp macro="" textlink="">
      <xdr:nvSpPr>
        <xdr:cNvPr id="229" name="【体育館・プール】&#10;一人当たり面積該当値テキスト">
          <a:extLst>
            <a:ext uri="{FF2B5EF4-FFF2-40B4-BE49-F238E27FC236}">
              <a16:creationId xmlns:a16="http://schemas.microsoft.com/office/drawing/2014/main" id="{6E876169-D7E9-4ED6-A3C8-361B02B3B7FB}"/>
            </a:ext>
          </a:extLst>
        </xdr:cNvPr>
        <xdr:cNvSpPr txBox="1"/>
      </xdr:nvSpPr>
      <xdr:spPr>
        <a:xfrm>
          <a:off x="9991725"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130991</xdr:rowOff>
    </xdr:from>
    <xdr:to>
      <xdr:col>50</xdr:col>
      <xdr:colOff>165100</xdr:colOff>
      <xdr:row>61</xdr:row>
      <xdr:rowOff>61141</xdr:rowOff>
    </xdr:to>
    <xdr:sp macro="" textlink="">
      <xdr:nvSpPr>
        <xdr:cNvPr id="230" name="楕円 229">
          <a:extLst>
            <a:ext uri="{FF2B5EF4-FFF2-40B4-BE49-F238E27FC236}">
              <a16:creationId xmlns:a16="http://schemas.microsoft.com/office/drawing/2014/main" id="{576FACEE-E8CA-4CAD-9F1D-0CD447E36436}"/>
            </a:ext>
          </a:extLst>
        </xdr:cNvPr>
        <xdr:cNvSpPr/>
      </xdr:nvSpPr>
      <xdr:spPr>
        <a:xfrm>
          <a:off x="9112250" y="104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68580</xdr:rowOff>
    </xdr:from>
    <xdr:to>
      <xdr:col>55</xdr:col>
      <xdr:colOff>0</xdr:colOff>
      <xdr:row>61</xdr:row>
      <xdr:rowOff>10341</xdr:rowOff>
    </xdr:to>
    <xdr:cxnSp macro="">
      <xdr:nvCxnSpPr>
        <xdr:cNvPr id="231" name="直線コネクタ 230">
          <a:extLst>
            <a:ext uri="{FF2B5EF4-FFF2-40B4-BE49-F238E27FC236}">
              <a16:creationId xmlns:a16="http://schemas.microsoft.com/office/drawing/2014/main" id="{92DAE5E4-6CDC-416E-9765-C6E4C381EA8F}"/>
            </a:ext>
          </a:extLst>
        </xdr:cNvPr>
        <xdr:cNvCxnSpPr/>
      </xdr:nvCxnSpPr>
      <xdr:spPr>
        <a:xfrm flipV="1">
          <a:off x="9163050" y="10355580"/>
          <a:ext cx="790575" cy="11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133169</xdr:rowOff>
    </xdr:from>
    <xdr:to>
      <xdr:col>46</xdr:col>
      <xdr:colOff>38100</xdr:colOff>
      <xdr:row>61</xdr:row>
      <xdr:rowOff>63319</xdr:rowOff>
    </xdr:to>
    <xdr:sp macro="" textlink="">
      <xdr:nvSpPr>
        <xdr:cNvPr id="232" name="楕円 231">
          <a:extLst>
            <a:ext uri="{FF2B5EF4-FFF2-40B4-BE49-F238E27FC236}">
              <a16:creationId xmlns:a16="http://schemas.microsoft.com/office/drawing/2014/main" id="{8DDA6BF8-3DE7-4790-A7A9-8F68C7AB9AB8}"/>
            </a:ext>
          </a:extLst>
        </xdr:cNvPr>
        <xdr:cNvSpPr/>
      </xdr:nvSpPr>
      <xdr:spPr>
        <a:xfrm>
          <a:off x="8270875" y="1042016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10341</xdr:rowOff>
    </xdr:from>
    <xdr:to>
      <xdr:col>50</xdr:col>
      <xdr:colOff>114300</xdr:colOff>
      <xdr:row>61</xdr:row>
      <xdr:rowOff>12519</xdr:rowOff>
    </xdr:to>
    <xdr:cxnSp macro="">
      <xdr:nvCxnSpPr>
        <xdr:cNvPr id="233" name="直線コネクタ 232">
          <a:extLst>
            <a:ext uri="{FF2B5EF4-FFF2-40B4-BE49-F238E27FC236}">
              <a16:creationId xmlns:a16="http://schemas.microsoft.com/office/drawing/2014/main" id="{E74CDF9D-7843-4E28-AEB5-3F30711DC8B6}"/>
            </a:ext>
          </a:extLst>
        </xdr:cNvPr>
        <xdr:cNvCxnSpPr/>
      </xdr:nvCxnSpPr>
      <xdr:spPr>
        <a:xfrm flipV="1">
          <a:off x="8321675" y="10468791"/>
          <a:ext cx="841375"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4717</xdr:rowOff>
    </xdr:from>
    <xdr:to>
      <xdr:col>41</xdr:col>
      <xdr:colOff>101600</xdr:colOff>
      <xdr:row>62</xdr:row>
      <xdr:rowOff>106317</xdr:rowOff>
    </xdr:to>
    <xdr:sp macro="" textlink="">
      <xdr:nvSpPr>
        <xdr:cNvPr id="234" name="楕円 233">
          <a:extLst>
            <a:ext uri="{FF2B5EF4-FFF2-40B4-BE49-F238E27FC236}">
              <a16:creationId xmlns:a16="http://schemas.microsoft.com/office/drawing/2014/main" id="{400D9F70-870A-47D2-A1C8-66F238ADF63D}"/>
            </a:ext>
          </a:extLst>
        </xdr:cNvPr>
        <xdr:cNvSpPr/>
      </xdr:nvSpPr>
      <xdr:spPr>
        <a:xfrm>
          <a:off x="7419975"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12519</xdr:rowOff>
    </xdr:from>
    <xdr:to>
      <xdr:col>45</xdr:col>
      <xdr:colOff>177800</xdr:colOff>
      <xdr:row>62</xdr:row>
      <xdr:rowOff>55517</xdr:rowOff>
    </xdr:to>
    <xdr:cxnSp macro="">
      <xdr:nvCxnSpPr>
        <xdr:cNvPr id="235" name="直線コネクタ 234">
          <a:extLst>
            <a:ext uri="{FF2B5EF4-FFF2-40B4-BE49-F238E27FC236}">
              <a16:creationId xmlns:a16="http://schemas.microsoft.com/office/drawing/2014/main" id="{4B14131F-EB11-4CE3-A88C-FE3EFDEFA742}"/>
            </a:ext>
          </a:extLst>
        </xdr:cNvPr>
        <xdr:cNvCxnSpPr/>
      </xdr:nvCxnSpPr>
      <xdr:spPr>
        <a:xfrm flipV="1">
          <a:off x="7470775" y="10470969"/>
          <a:ext cx="850900" cy="2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xdr:rowOff>
    </xdr:from>
    <xdr:to>
      <xdr:col>36</xdr:col>
      <xdr:colOff>165100</xdr:colOff>
      <xdr:row>62</xdr:row>
      <xdr:rowOff>111760</xdr:rowOff>
    </xdr:to>
    <xdr:sp macro="" textlink="">
      <xdr:nvSpPr>
        <xdr:cNvPr id="236" name="楕円 235">
          <a:extLst>
            <a:ext uri="{FF2B5EF4-FFF2-40B4-BE49-F238E27FC236}">
              <a16:creationId xmlns:a16="http://schemas.microsoft.com/office/drawing/2014/main" id="{ECFAACCE-403E-47C8-B39A-811D26810E20}"/>
            </a:ext>
          </a:extLst>
        </xdr:cNvPr>
        <xdr:cNvSpPr/>
      </xdr:nvSpPr>
      <xdr:spPr>
        <a:xfrm>
          <a:off x="65786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55517</xdr:rowOff>
    </xdr:from>
    <xdr:to>
      <xdr:col>41</xdr:col>
      <xdr:colOff>50800</xdr:colOff>
      <xdr:row>62</xdr:row>
      <xdr:rowOff>60960</xdr:rowOff>
    </xdr:to>
    <xdr:cxnSp macro="">
      <xdr:nvCxnSpPr>
        <xdr:cNvPr id="237" name="直線コネクタ 236">
          <a:extLst>
            <a:ext uri="{FF2B5EF4-FFF2-40B4-BE49-F238E27FC236}">
              <a16:creationId xmlns:a16="http://schemas.microsoft.com/office/drawing/2014/main" id="{0B5DF9A1-4A6F-4265-840E-CAF3FFAEDD31}"/>
            </a:ext>
          </a:extLst>
        </xdr:cNvPr>
        <xdr:cNvCxnSpPr/>
      </xdr:nvCxnSpPr>
      <xdr:spPr>
        <a:xfrm flipV="1">
          <a:off x="6629400" y="10685417"/>
          <a:ext cx="841375"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38" name="n_1aveValue【体育館・プール】&#10;一人当たり面積">
          <a:extLst>
            <a:ext uri="{FF2B5EF4-FFF2-40B4-BE49-F238E27FC236}">
              <a16:creationId xmlns:a16="http://schemas.microsoft.com/office/drawing/2014/main" id="{6806EE74-6BD9-478F-96E6-BCEF781F486B}"/>
            </a:ext>
          </a:extLst>
        </xdr:cNvPr>
        <xdr:cNvSpPr txBox="1"/>
      </xdr:nvSpPr>
      <xdr:spPr>
        <a:xfrm>
          <a:off x="8925002"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239" name="n_2aveValue【体育館・プール】&#10;一人当たり面積">
          <a:extLst>
            <a:ext uri="{FF2B5EF4-FFF2-40B4-BE49-F238E27FC236}">
              <a16:creationId xmlns:a16="http://schemas.microsoft.com/office/drawing/2014/main" id="{626878EA-D7DE-40E1-8A8F-3E6FEE610F9B}"/>
            </a:ext>
          </a:extLst>
        </xdr:cNvPr>
        <xdr:cNvSpPr txBox="1"/>
      </xdr:nvSpPr>
      <xdr:spPr>
        <a:xfrm>
          <a:off x="80963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40" name="n_3aveValue【体育館・プール】&#10;一人当たり面積">
          <a:extLst>
            <a:ext uri="{FF2B5EF4-FFF2-40B4-BE49-F238E27FC236}">
              <a16:creationId xmlns:a16="http://schemas.microsoft.com/office/drawing/2014/main" id="{7B10D1EF-BD61-4DAA-B416-6307A5C8B6E6}"/>
            </a:ext>
          </a:extLst>
        </xdr:cNvPr>
        <xdr:cNvSpPr txBox="1"/>
      </xdr:nvSpPr>
      <xdr:spPr>
        <a:xfrm>
          <a:off x="724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41" name="n_4aveValue【体育館・プール】&#10;一人当たり面積">
          <a:extLst>
            <a:ext uri="{FF2B5EF4-FFF2-40B4-BE49-F238E27FC236}">
              <a16:creationId xmlns:a16="http://schemas.microsoft.com/office/drawing/2014/main" id="{9D747C3E-1B9B-4F1F-89FA-B1495C8DA2A8}"/>
            </a:ext>
          </a:extLst>
        </xdr:cNvPr>
        <xdr:cNvSpPr txBox="1"/>
      </xdr:nvSpPr>
      <xdr:spPr>
        <a:xfrm>
          <a:off x="6404052"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77668</xdr:rowOff>
    </xdr:from>
    <xdr:ext cx="469744" cy="259045"/>
    <xdr:sp macro="" textlink="">
      <xdr:nvSpPr>
        <xdr:cNvPr id="242" name="n_1mainValue【体育館・プール】&#10;一人当たり面積">
          <a:extLst>
            <a:ext uri="{FF2B5EF4-FFF2-40B4-BE49-F238E27FC236}">
              <a16:creationId xmlns:a16="http://schemas.microsoft.com/office/drawing/2014/main" id="{C2D8E368-3132-4A00-B57A-DFB0AEF2C936}"/>
            </a:ext>
          </a:extLst>
        </xdr:cNvPr>
        <xdr:cNvSpPr txBox="1"/>
      </xdr:nvSpPr>
      <xdr:spPr>
        <a:xfrm>
          <a:off x="8925002" y="1019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79846</xdr:rowOff>
    </xdr:from>
    <xdr:ext cx="469744" cy="259045"/>
    <xdr:sp macro="" textlink="">
      <xdr:nvSpPr>
        <xdr:cNvPr id="243" name="n_2mainValue【体育館・プール】&#10;一人当たり面積">
          <a:extLst>
            <a:ext uri="{FF2B5EF4-FFF2-40B4-BE49-F238E27FC236}">
              <a16:creationId xmlns:a16="http://schemas.microsoft.com/office/drawing/2014/main" id="{CF83D160-314E-4404-9F47-D91BAE180421}"/>
            </a:ext>
          </a:extLst>
        </xdr:cNvPr>
        <xdr:cNvSpPr txBox="1"/>
      </xdr:nvSpPr>
      <xdr:spPr>
        <a:xfrm>
          <a:off x="8096327" y="1019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97444</xdr:rowOff>
    </xdr:from>
    <xdr:ext cx="469744" cy="259045"/>
    <xdr:sp macro="" textlink="">
      <xdr:nvSpPr>
        <xdr:cNvPr id="244" name="n_3mainValue【体育館・プール】&#10;一人当たり面積">
          <a:extLst>
            <a:ext uri="{FF2B5EF4-FFF2-40B4-BE49-F238E27FC236}">
              <a16:creationId xmlns:a16="http://schemas.microsoft.com/office/drawing/2014/main" id="{C65321E0-2AD8-498C-AE7F-0F686C780703}"/>
            </a:ext>
          </a:extLst>
        </xdr:cNvPr>
        <xdr:cNvSpPr txBox="1"/>
      </xdr:nvSpPr>
      <xdr:spPr>
        <a:xfrm>
          <a:off x="7245427" y="107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102887</xdr:rowOff>
    </xdr:from>
    <xdr:ext cx="469744" cy="259045"/>
    <xdr:sp macro="" textlink="">
      <xdr:nvSpPr>
        <xdr:cNvPr id="245" name="n_4mainValue【体育館・プール】&#10;一人当たり面積">
          <a:extLst>
            <a:ext uri="{FF2B5EF4-FFF2-40B4-BE49-F238E27FC236}">
              <a16:creationId xmlns:a16="http://schemas.microsoft.com/office/drawing/2014/main" id="{72454157-E0C6-4AB7-85BD-BC97E5461F82}"/>
            </a:ext>
          </a:extLst>
        </xdr:cNvPr>
        <xdr:cNvSpPr txBox="1"/>
      </xdr:nvSpPr>
      <xdr:spPr>
        <a:xfrm>
          <a:off x="6404052"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A0DF69FE-0C47-48E2-BD8B-A692007CD556}"/>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EB944556-4CE6-436B-8B7C-6F41335C5DE1}"/>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4A017B5B-4F7E-46EE-9EAA-AB7702D8EE2D}"/>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1E2E8407-C7C8-4780-9C02-FD88325F512A}"/>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1400C272-14E6-4FCF-8F14-18A41BE029A5}"/>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1ED8814B-5012-4815-9022-3E4801186B77}"/>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4BE89BFC-BFF8-40AB-A463-56895CB4E481}"/>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DB4B2CF3-CB0D-4CCE-A9B2-CEF9047C88BB}"/>
            </a:ext>
          </a:extLst>
        </xdr:cNvPr>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80617D03-97C7-47A8-A7C6-89CBEBAE1A87}"/>
            </a:ext>
          </a:extLst>
        </xdr:cNvPr>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FC3AE21F-DFFF-4412-8481-CA6EF27EBC55}"/>
            </a:ext>
          </a:extLst>
        </xdr:cNvPr>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52F564AA-869B-4FED-B63B-51C84F1ACDC3}"/>
            </a:ext>
          </a:extLst>
        </xdr:cNvPr>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a:extLst>
            <a:ext uri="{FF2B5EF4-FFF2-40B4-BE49-F238E27FC236}">
              <a16:creationId xmlns:a16="http://schemas.microsoft.com/office/drawing/2014/main" id="{088033EA-F336-440B-A30C-63775D44DB27}"/>
            </a:ext>
          </a:extLst>
        </xdr:cNvPr>
        <xdr:cNvCxnSpPr/>
      </xdr:nvCxnSpPr>
      <xdr:spPr>
        <a:xfrm>
          <a:off x="7239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8" name="テキスト ボックス 257">
          <a:extLst>
            <a:ext uri="{FF2B5EF4-FFF2-40B4-BE49-F238E27FC236}">
              <a16:creationId xmlns:a16="http://schemas.microsoft.com/office/drawing/2014/main" id="{1E574C76-32AA-40C9-ADC7-62380044EAED}"/>
            </a:ext>
          </a:extLst>
        </xdr:cNvPr>
        <xdr:cNvSpPr txBox="1"/>
      </xdr:nvSpPr>
      <xdr:spPr>
        <a:xfrm>
          <a:off x="2852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a:extLst>
            <a:ext uri="{FF2B5EF4-FFF2-40B4-BE49-F238E27FC236}">
              <a16:creationId xmlns:a16="http://schemas.microsoft.com/office/drawing/2014/main" id="{607944C9-7934-41C9-9F97-56B3D8D85873}"/>
            </a:ext>
          </a:extLst>
        </xdr:cNvPr>
        <xdr:cNvCxnSpPr/>
      </xdr:nvCxnSpPr>
      <xdr:spPr>
        <a:xfrm>
          <a:off x="7239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a:extLst>
            <a:ext uri="{FF2B5EF4-FFF2-40B4-BE49-F238E27FC236}">
              <a16:creationId xmlns:a16="http://schemas.microsoft.com/office/drawing/2014/main" id="{82BF3DAD-3C80-4657-81D0-D0629AC7E8C3}"/>
            </a:ext>
          </a:extLst>
        </xdr:cNvPr>
        <xdr:cNvSpPr txBox="1"/>
      </xdr:nvSpPr>
      <xdr:spPr>
        <a:xfrm>
          <a:off x="3494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a:extLst>
            <a:ext uri="{FF2B5EF4-FFF2-40B4-BE49-F238E27FC236}">
              <a16:creationId xmlns:a16="http://schemas.microsoft.com/office/drawing/2014/main" id="{41BD7D64-CD15-4327-9A7E-138DD8E056EC}"/>
            </a:ext>
          </a:extLst>
        </xdr:cNvPr>
        <xdr:cNvCxnSpPr/>
      </xdr:nvCxnSpPr>
      <xdr:spPr>
        <a:xfrm>
          <a:off x="7239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a:extLst>
            <a:ext uri="{FF2B5EF4-FFF2-40B4-BE49-F238E27FC236}">
              <a16:creationId xmlns:a16="http://schemas.microsoft.com/office/drawing/2014/main" id="{44E5C3B5-D7E9-4508-8C77-51500779C35D}"/>
            </a:ext>
          </a:extLst>
        </xdr:cNvPr>
        <xdr:cNvSpPr txBox="1"/>
      </xdr:nvSpPr>
      <xdr:spPr>
        <a:xfrm>
          <a:off x="3494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a:extLst>
            <a:ext uri="{FF2B5EF4-FFF2-40B4-BE49-F238E27FC236}">
              <a16:creationId xmlns:a16="http://schemas.microsoft.com/office/drawing/2014/main" id="{0B0E4DCD-FE89-4113-A100-8AE21E118077}"/>
            </a:ext>
          </a:extLst>
        </xdr:cNvPr>
        <xdr:cNvCxnSpPr/>
      </xdr:nvCxnSpPr>
      <xdr:spPr>
        <a:xfrm>
          <a:off x="7239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a:extLst>
            <a:ext uri="{FF2B5EF4-FFF2-40B4-BE49-F238E27FC236}">
              <a16:creationId xmlns:a16="http://schemas.microsoft.com/office/drawing/2014/main" id="{505A2582-7FD6-498B-A753-73B2A597BF3B}"/>
            </a:ext>
          </a:extLst>
        </xdr:cNvPr>
        <xdr:cNvSpPr txBox="1"/>
      </xdr:nvSpPr>
      <xdr:spPr>
        <a:xfrm>
          <a:off x="3494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a:extLst>
            <a:ext uri="{FF2B5EF4-FFF2-40B4-BE49-F238E27FC236}">
              <a16:creationId xmlns:a16="http://schemas.microsoft.com/office/drawing/2014/main" id="{22211422-9D84-45CF-A8FB-06C5D9AE7EFB}"/>
            </a:ext>
          </a:extLst>
        </xdr:cNvPr>
        <xdr:cNvCxnSpPr/>
      </xdr:nvCxnSpPr>
      <xdr:spPr>
        <a:xfrm>
          <a:off x="7239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a:extLst>
            <a:ext uri="{FF2B5EF4-FFF2-40B4-BE49-F238E27FC236}">
              <a16:creationId xmlns:a16="http://schemas.microsoft.com/office/drawing/2014/main" id="{CE8225CB-1399-4C77-B31A-ABE4D40F74CA}"/>
            </a:ext>
          </a:extLst>
        </xdr:cNvPr>
        <xdr:cNvSpPr txBox="1"/>
      </xdr:nvSpPr>
      <xdr:spPr>
        <a:xfrm>
          <a:off x="3494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a:extLst>
            <a:ext uri="{FF2B5EF4-FFF2-40B4-BE49-F238E27FC236}">
              <a16:creationId xmlns:a16="http://schemas.microsoft.com/office/drawing/2014/main" id="{4B23FD5A-45AE-4FBF-A569-7C7BD1D150F2}"/>
            </a:ext>
          </a:extLst>
        </xdr:cNvPr>
        <xdr:cNvCxnSpPr/>
      </xdr:nvCxnSpPr>
      <xdr:spPr>
        <a:xfrm>
          <a:off x="7239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8" name="テキスト ボックス 267">
          <a:extLst>
            <a:ext uri="{FF2B5EF4-FFF2-40B4-BE49-F238E27FC236}">
              <a16:creationId xmlns:a16="http://schemas.microsoft.com/office/drawing/2014/main" id="{E58793EE-E710-4C42-838E-86B0F8A819E4}"/>
            </a:ext>
          </a:extLst>
        </xdr:cNvPr>
        <xdr:cNvSpPr txBox="1"/>
      </xdr:nvSpPr>
      <xdr:spPr>
        <a:xfrm>
          <a:off x="4040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5B526C4E-276B-4B6A-8809-8DF76C8DA639}"/>
            </a:ext>
          </a:extLst>
        </xdr:cNvPr>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a:extLst>
            <a:ext uri="{FF2B5EF4-FFF2-40B4-BE49-F238E27FC236}">
              <a16:creationId xmlns:a16="http://schemas.microsoft.com/office/drawing/2014/main" id="{497DF462-5E74-4EE4-8720-3F4D15B5966D}"/>
            </a:ext>
          </a:extLst>
        </xdr:cNvPr>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71" name="直線コネクタ 270">
          <a:extLst>
            <a:ext uri="{FF2B5EF4-FFF2-40B4-BE49-F238E27FC236}">
              <a16:creationId xmlns:a16="http://schemas.microsoft.com/office/drawing/2014/main" id="{339B6FEB-6BA7-4A78-A805-98E4DFD783F9}"/>
            </a:ext>
          </a:extLst>
        </xdr:cNvPr>
        <xdr:cNvCxnSpPr/>
      </xdr:nvCxnSpPr>
      <xdr:spPr>
        <a:xfrm flipV="1">
          <a:off x="44062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2" name="【福祉施設】&#10;有形固定資産減価償却率最小値テキスト">
          <a:extLst>
            <a:ext uri="{FF2B5EF4-FFF2-40B4-BE49-F238E27FC236}">
              <a16:creationId xmlns:a16="http://schemas.microsoft.com/office/drawing/2014/main" id="{9F2300C8-95D7-474A-B489-E8BC6AF2278F}"/>
            </a:ext>
          </a:extLst>
        </xdr:cNvPr>
        <xdr:cNvSpPr txBox="1"/>
      </xdr:nvSpPr>
      <xdr:spPr>
        <a:xfrm>
          <a:off x="44450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3" name="直線コネクタ 272">
          <a:extLst>
            <a:ext uri="{FF2B5EF4-FFF2-40B4-BE49-F238E27FC236}">
              <a16:creationId xmlns:a16="http://schemas.microsoft.com/office/drawing/2014/main" id="{390AABE6-7FA2-4DB5-A981-8B2717D2973D}"/>
            </a:ext>
          </a:extLst>
        </xdr:cNvPr>
        <xdr:cNvCxnSpPr/>
      </xdr:nvCxnSpPr>
      <xdr:spPr>
        <a:xfrm>
          <a:off x="4327525" y="1491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74" name="【福祉施設】&#10;有形固定資産減価償却率最大値テキスト">
          <a:extLst>
            <a:ext uri="{FF2B5EF4-FFF2-40B4-BE49-F238E27FC236}">
              <a16:creationId xmlns:a16="http://schemas.microsoft.com/office/drawing/2014/main" id="{B7769CEF-C900-4A85-B212-04CDE1F9F7EC}"/>
            </a:ext>
          </a:extLst>
        </xdr:cNvPr>
        <xdr:cNvSpPr txBox="1"/>
      </xdr:nvSpPr>
      <xdr:spPr>
        <a:xfrm>
          <a:off x="44450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75" name="直線コネクタ 274">
          <a:extLst>
            <a:ext uri="{FF2B5EF4-FFF2-40B4-BE49-F238E27FC236}">
              <a16:creationId xmlns:a16="http://schemas.microsoft.com/office/drawing/2014/main" id="{BF037AC1-1C10-4F1E-A524-D6CDCEAE966A}"/>
            </a:ext>
          </a:extLst>
        </xdr:cNvPr>
        <xdr:cNvCxnSpPr/>
      </xdr:nvCxnSpPr>
      <xdr:spPr>
        <a:xfrm>
          <a:off x="4327525" y="133997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76" name="【福祉施設】&#10;有形固定資産減価償却率平均値テキスト">
          <a:extLst>
            <a:ext uri="{FF2B5EF4-FFF2-40B4-BE49-F238E27FC236}">
              <a16:creationId xmlns:a16="http://schemas.microsoft.com/office/drawing/2014/main" id="{93ED80E0-F53B-4E40-AE9C-AE26E2BE7781}"/>
            </a:ext>
          </a:extLst>
        </xdr:cNvPr>
        <xdr:cNvSpPr txBox="1"/>
      </xdr:nvSpPr>
      <xdr:spPr>
        <a:xfrm>
          <a:off x="44450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77" name="フローチャート: 判断 276">
          <a:extLst>
            <a:ext uri="{FF2B5EF4-FFF2-40B4-BE49-F238E27FC236}">
              <a16:creationId xmlns:a16="http://schemas.microsoft.com/office/drawing/2014/main" id="{1D1AE2C7-7510-4DCF-9796-6C2177FEB72E}"/>
            </a:ext>
          </a:extLst>
        </xdr:cNvPr>
        <xdr:cNvSpPr/>
      </xdr:nvSpPr>
      <xdr:spPr>
        <a:xfrm>
          <a:off x="43561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78" name="フローチャート: 判断 277">
          <a:extLst>
            <a:ext uri="{FF2B5EF4-FFF2-40B4-BE49-F238E27FC236}">
              <a16:creationId xmlns:a16="http://schemas.microsoft.com/office/drawing/2014/main" id="{CD5BDAC6-CC37-4C5B-AC27-BB55219EC2FE}"/>
            </a:ext>
          </a:extLst>
        </xdr:cNvPr>
        <xdr:cNvSpPr/>
      </xdr:nvSpPr>
      <xdr:spPr>
        <a:xfrm>
          <a:off x="3565525" y="1421111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79" name="フローチャート: 判断 278">
          <a:extLst>
            <a:ext uri="{FF2B5EF4-FFF2-40B4-BE49-F238E27FC236}">
              <a16:creationId xmlns:a16="http://schemas.microsoft.com/office/drawing/2014/main" id="{5996DA19-5599-4CAE-A028-25C254BD2534}"/>
            </a:ext>
          </a:extLst>
        </xdr:cNvPr>
        <xdr:cNvSpPr/>
      </xdr:nvSpPr>
      <xdr:spPr>
        <a:xfrm>
          <a:off x="2714625"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80" name="フローチャート: 判断 279">
          <a:extLst>
            <a:ext uri="{FF2B5EF4-FFF2-40B4-BE49-F238E27FC236}">
              <a16:creationId xmlns:a16="http://schemas.microsoft.com/office/drawing/2014/main" id="{20CFEE78-319D-4096-A32A-EE784E2DCF3D}"/>
            </a:ext>
          </a:extLst>
        </xdr:cNvPr>
        <xdr:cNvSpPr/>
      </xdr:nvSpPr>
      <xdr:spPr>
        <a:xfrm>
          <a:off x="187325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81" name="フローチャート: 判断 280">
          <a:extLst>
            <a:ext uri="{FF2B5EF4-FFF2-40B4-BE49-F238E27FC236}">
              <a16:creationId xmlns:a16="http://schemas.microsoft.com/office/drawing/2014/main" id="{843DDF68-5CCB-4190-8918-AF7CDCFBD402}"/>
            </a:ext>
          </a:extLst>
        </xdr:cNvPr>
        <xdr:cNvSpPr/>
      </xdr:nvSpPr>
      <xdr:spPr>
        <a:xfrm>
          <a:off x="1031875" y="1417356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E9AA6E6C-AFBE-43B2-95CA-4193F916E9DB}"/>
            </a:ext>
          </a:extLst>
        </xdr:cNvPr>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F73FCABD-02C6-49E5-B571-C3B29C2B6E08}"/>
            </a:ext>
          </a:extLst>
        </xdr:cNvPr>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C5ACBA32-C977-489D-A3D2-E89012300FE5}"/>
            </a:ext>
          </a:extLst>
        </xdr:cNvPr>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975E1995-5E68-4FEE-AEDA-7F13871DEDD2}"/>
            </a:ext>
          </a:extLst>
        </xdr:cNvPr>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EE06541A-9905-4A2C-B5DD-20FB99343A59}"/>
            </a:ext>
          </a:extLst>
        </xdr:cNvPr>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52614</xdr:rowOff>
    </xdr:from>
    <xdr:to>
      <xdr:col>24</xdr:col>
      <xdr:colOff>114300</xdr:colOff>
      <xdr:row>86</xdr:row>
      <xdr:rowOff>154214</xdr:rowOff>
    </xdr:to>
    <xdr:sp macro="" textlink="">
      <xdr:nvSpPr>
        <xdr:cNvPr id="287" name="楕円 286">
          <a:extLst>
            <a:ext uri="{FF2B5EF4-FFF2-40B4-BE49-F238E27FC236}">
              <a16:creationId xmlns:a16="http://schemas.microsoft.com/office/drawing/2014/main" id="{B42267A9-675A-4F9E-ACE9-3D37259CF9D6}"/>
            </a:ext>
          </a:extLst>
        </xdr:cNvPr>
        <xdr:cNvSpPr/>
      </xdr:nvSpPr>
      <xdr:spPr>
        <a:xfrm>
          <a:off x="43561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138991</xdr:rowOff>
    </xdr:from>
    <xdr:ext cx="405111" cy="259045"/>
    <xdr:sp macro="" textlink="">
      <xdr:nvSpPr>
        <xdr:cNvPr id="288" name="【福祉施設】&#10;有形固定資産減価償却率該当値テキスト">
          <a:extLst>
            <a:ext uri="{FF2B5EF4-FFF2-40B4-BE49-F238E27FC236}">
              <a16:creationId xmlns:a16="http://schemas.microsoft.com/office/drawing/2014/main" id="{0B61D958-5DA3-4FBB-B355-1996656F3A59}"/>
            </a:ext>
          </a:extLst>
        </xdr:cNvPr>
        <xdr:cNvSpPr txBox="1"/>
      </xdr:nvSpPr>
      <xdr:spPr>
        <a:xfrm>
          <a:off x="4445000" y="1471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18324</xdr:rowOff>
    </xdr:from>
    <xdr:to>
      <xdr:col>20</xdr:col>
      <xdr:colOff>38100</xdr:colOff>
      <xdr:row>86</xdr:row>
      <xdr:rowOff>119924</xdr:rowOff>
    </xdr:to>
    <xdr:sp macro="" textlink="">
      <xdr:nvSpPr>
        <xdr:cNvPr id="289" name="楕円 288">
          <a:extLst>
            <a:ext uri="{FF2B5EF4-FFF2-40B4-BE49-F238E27FC236}">
              <a16:creationId xmlns:a16="http://schemas.microsoft.com/office/drawing/2014/main" id="{825F541E-AD4C-4827-83C7-227ABBB7F07D}"/>
            </a:ext>
          </a:extLst>
        </xdr:cNvPr>
        <xdr:cNvSpPr/>
      </xdr:nvSpPr>
      <xdr:spPr>
        <a:xfrm>
          <a:off x="3565525" y="1476302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69124</xdr:rowOff>
    </xdr:from>
    <xdr:to>
      <xdr:col>24</xdr:col>
      <xdr:colOff>63500</xdr:colOff>
      <xdr:row>86</xdr:row>
      <xdr:rowOff>103414</xdr:rowOff>
    </xdr:to>
    <xdr:cxnSp macro="">
      <xdr:nvCxnSpPr>
        <xdr:cNvPr id="290" name="直線コネクタ 289">
          <a:extLst>
            <a:ext uri="{FF2B5EF4-FFF2-40B4-BE49-F238E27FC236}">
              <a16:creationId xmlns:a16="http://schemas.microsoft.com/office/drawing/2014/main" id="{AA8364EF-91A4-4895-BD35-380D778A6D1F}"/>
            </a:ext>
          </a:extLst>
        </xdr:cNvPr>
        <xdr:cNvCxnSpPr/>
      </xdr:nvCxnSpPr>
      <xdr:spPr>
        <a:xfrm>
          <a:off x="3616325" y="14813824"/>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157118</xdr:rowOff>
    </xdr:from>
    <xdr:to>
      <xdr:col>15</xdr:col>
      <xdr:colOff>101600</xdr:colOff>
      <xdr:row>86</xdr:row>
      <xdr:rowOff>87268</xdr:rowOff>
    </xdr:to>
    <xdr:sp macro="" textlink="">
      <xdr:nvSpPr>
        <xdr:cNvPr id="291" name="楕円 290">
          <a:extLst>
            <a:ext uri="{FF2B5EF4-FFF2-40B4-BE49-F238E27FC236}">
              <a16:creationId xmlns:a16="http://schemas.microsoft.com/office/drawing/2014/main" id="{134183AE-6C6E-4DF4-9EDF-D6FA21C0D0CD}"/>
            </a:ext>
          </a:extLst>
        </xdr:cNvPr>
        <xdr:cNvSpPr/>
      </xdr:nvSpPr>
      <xdr:spPr>
        <a:xfrm>
          <a:off x="2714625"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36468</xdr:rowOff>
    </xdr:from>
    <xdr:to>
      <xdr:col>19</xdr:col>
      <xdr:colOff>177800</xdr:colOff>
      <xdr:row>86</xdr:row>
      <xdr:rowOff>69124</xdr:rowOff>
    </xdr:to>
    <xdr:cxnSp macro="">
      <xdr:nvCxnSpPr>
        <xdr:cNvPr id="292" name="直線コネクタ 291">
          <a:extLst>
            <a:ext uri="{FF2B5EF4-FFF2-40B4-BE49-F238E27FC236}">
              <a16:creationId xmlns:a16="http://schemas.microsoft.com/office/drawing/2014/main" id="{4F0BC0B7-27C3-4735-B407-7D444187041F}"/>
            </a:ext>
          </a:extLst>
        </xdr:cNvPr>
        <xdr:cNvCxnSpPr/>
      </xdr:nvCxnSpPr>
      <xdr:spPr>
        <a:xfrm>
          <a:off x="2765425" y="14781168"/>
          <a:ext cx="8509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144055</xdr:rowOff>
    </xdr:from>
    <xdr:to>
      <xdr:col>10</xdr:col>
      <xdr:colOff>165100</xdr:colOff>
      <xdr:row>86</xdr:row>
      <xdr:rowOff>74205</xdr:rowOff>
    </xdr:to>
    <xdr:sp macro="" textlink="">
      <xdr:nvSpPr>
        <xdr:cNvPr id="293" name="楕円 292">
          <a:extLst>
            <a:ext uri="{FF2B5EF4-FFF2-40B4-BE49-F238E27FC236}">
              <a16:creationId xmlns:a16="http://schemas.microsoft.com/office/drawing/2014/main" id="{A5084143-01D4-4971-98C1-35398B036982}"/>
            </a:ext>
          </a:extLst>
        </xdr:cNvPr>
        <xdr:cNvSpPr/>
      </xdr:nvSpPr>
      <xdr:spPr>
        <a:xfrm>
          <a:off x="187325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23405</xdr:rowOff>
    </xdr:from>
    <xdr:to>
      <xdr:col>15</xdr:col>
      <xdr:colOff>50800</xdr:colOff>
      <xdr:row>86</xdr:row>
      <xdr:rowOff>36468</xdr:rowOff>
    </xdr:to>
    <xdr:cxnSp macro="">
      <xdr:nvCxnSpPr>
        <xdr:cNvPr id="294" name="直線コネクタ 293">
          <a:extLst>
            <a:ext uri="{FF2B5EF4-FFF2-40B4-BE49-F238E27FC236}">
              <a16:creationId xmlns:a16="http://schemas.microsoft.com/office/drawing/2014/main" id="{CD3E5A2E-A2F6-4C3C-8AF2-6426C4925574}"/>
            </a:ext>
          </a:extLst>
        </xdr:cNvPr>
        <xdr:cNvCxnSpPr/>
      </xdr:nvCxnSpPr>
      <xdr:spPr>
        <a:xfrm>
          <a:off x="1924050" y="14768105"/>
          <a:ext cx="8413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114663</xdr:rowOff>
    </xdr:from>
    <xdr:to>
      <xdr:col>6</xdr:col>
      <xdr:colOff>38100</xdr:colOff>
      <xdr:row>86</xdr:row>
      <xdr:rowOff>44813</xdr:rowOff>
    </xdr:to>
    <xdr:sp macro="" textlink="">
      <xdr:nvSpPr>
        <xdr:cNvPr id="295" name="楕円 294">
          <a:extLst>
            <a:ext uri="{FF2B5EF4-FFF2-40B4-BE49-F238E27FC236}">
              <a16:creationId xmlns:a16="http://schemas.microsoft.com/office/drawing/2014/main" id="{CDA42DCE-2345-4C87-ABF4-8589DD80F503}"/>
            </a:ext>
          </a:extLst>
        </xdr:cNvPr>
        <xdr:cNvSpPr/>
      </xdr:nvSpPr>
      <xdr:spPr>
        <a:xfrm>
          <a:off x="1031875" y="1468791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165463</xdr:rowOff>
    </xdr:from>
    <xdr:to>
      <xdr:col>10</xdr:col>
      <xdr:colOff>114300</xdr:colOff>
      <xdr:row>86</xdr:row>
      <xdr:rowOff>23405</xdr:rowOff>
    </xdr:to>
    <xdr:cxnSp macro="">
      <xdr:nvCxnSpPr>
        <xdr:cNvPr id="296" name="直線コネクタ 295">
          <a:extLst>
            <a:ext uri="{FF2B5EF4-FFF2-40B4-BE49-F238E27FC236}">
              <a16:creationId xmlns:a16="http://schemas.microsoft.com/office/drawing/2014/main" id="{75FE5BA9-9725-4131-8EFA-9E3304CBFE9F}"/>
            </a:ext>
          </a:extLst>
        </xdr:cNvPr>
        <xdr:cNvCxnSpPr/>
      </xdr:nvCxnSpPr>
      <xdr:spPr>
        <a:xfrm>
          <a:off x="1082675" y="14738713"/>
          <a:ext cx="84137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97" name="n_1aveValue【福祉施設】&#10;有形固定資産減価償却率">
          <a:extLst>
            <a:ext uri="{FF2B5EF4-FFF2-40B4-BE49-F238E27FC236}">
              <a16:creationId xmlns:a16="http://schemas.microsoft.com/office/drawing/2014/main" id="{E12E9710-24F7-4C7B-80B0-9C74F1D54819}"/>
            </a:ext>
          </a:extLst>
        </xdr:cNvPr>
        <xdr:cNvSpPr txBox="1"/>
      </xdr:nvSpPr>
      <xdr:spPr>
        <a:xfrm>
          <a:off x="341059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98" name="n_2aveValue【福祉施設】&#10;有形固定資産減価償却率">
          <a:extLst>
            <a:ext uri="{FF2B5EF4-FFF2-40B4-BE49-F238E27FC236}">
              <a16:creationId xmlns:a16="http://schemas.microsoft.com/office/drawing/2014/main" id="{0918C7D9-97B9-41F5-BC9F-E9F4F8CA8EA3}"/>
            </a:ext>
          </a:extLst>
        </xdr:cNvPr>
        <xdr:cNvSpPr txBox="1"/>
      </xdr:nvSpPr>
      <xdr:spPr>
        <a:xfrm>
          <a:off x="257239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99" name="n_3aveValue【福祉施設】&#10;有形固定資産減価償却率">
          <a:extLst>
            <a:ext uri="{FF2B5EF4-FFF2-40B4-BE49-F238E27FC236}">
              <a16:creationId xmlns:a16="http://schemas.microsoft.com/office/drawing/2014/main" id="{429E158D-6DF4-48E3-BFF8-3A20D2ECA6AF}"/>
            </a:ext>
          </a:extLst>
        </xdr:cNvPr>
        <xdr:cNvSpPr txBox="1"/>
      </xdr:nvSpPr>
      <xdr:spPr>
        <a:xfrm>
          <a:off x="1731019"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00" name="n_4aveValue【福祉施設】&#10;有形固定資産減価償却率">
          <a:extLst>
            <a:ext uri="{FF2B5EF4-FFF2-40B4-BE49-F238E27FC236}">
              <a16:creationId xmlns:a16="http://schemas.microsoft.com/office/drawing/2014/main" id="{5FCEC15E-DC44-4F38-A350-DA74E5F17A3C}"/>
            </a:ext>
          </a:extLst>
        </xdr:cNvPr>
        <xdr:cNvSpPr txBox="1"/>
      </xdr:nvSpPr>
      <xdr:spPr>
        <a:xfrm>
          <a:off x="8896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111051</xdr:rowOff>
    </xdr:from>
    <xdr:ext cx="405111" cy="259045"/>
    <xdr:sp macro="" textlink="">
      <xdr:nvSpPr>
        <xdr:cNvPr id="301" name="n_1mainValue【福祉施設】&#10;有形固定資産減価償却率">
          <a:extLst>
            <a:ext uri="{FF2B5EF4-FFF2-40B4-BE49-F238E27FC236}">
              <a16:creationId xmlns:a16="http://schemas.microsoft.com/office/drawing/2014/main" id="{D72A483B-53B6-46A3-AD8A-10666B51BF44}"/>
            </a:ext>
          </a:extLst>
        </xdr:cNvPr>
        <xdr:cNvSpPr txBox="1"/>
      </xdr:nvSpPr>
      <xdr:spPr>
        <a:xfrm>
          <a:off x="3410594" y="1485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78395</xdr:rowOff>
    </xdr:from>
    <xdr:ext cx="405111" cy="259045"/>
    <xdr:sp macro="" textlink="">
      <xdr:nvSpPr>
        <xdr:cNvPr id="302" name="n_2mainValue【福祉施設】&#10;有形固定資産減価償却率">
          <a:extLst>
            <a:ext uri="{FF2B5EF4-FFF2-40B4-BE49-F238E27FC236}">
              <a16:creationId xmlns:a16="http://schemas.microsoft.com/office/drawing/2014/main" id="{CAF6201D-EC83-4706-BD10-82AE33C2393C}"/>
            </a:ext>
          </a:extLst>
        </xdr:cNvPr>
        <xdr:cNvSpPr txBox="1"/>
      </xdr:nvSpPr>
      <xdr:spPr>
        <a:xfrm>
          <a:off x="2572394" y="1482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65332</xdr:rowOff>
    </xdr:from>
    <xdr:ext cx="405111" cy="259045"/>
    <xdr:sp macro="" textlink="">
      <xdr:nvSpPr>
        <xdr:cNvPr id="303" name="n_3mainValue【福祉施設】&#10;有形固定資産減価償却率">
          <a:extLst>
            <a:ext uri="{FF2B5EF4-FFF2-40B4-BE49-F238E27FC236}">
              <a16:creationId xmlns:a16="http://schemas.microsoft.com/office/drawing/2014/main" id="{A26AAD8B-12DF-49A7-B649-14FDE04FF741}"/>
            </a:ext>
          </a:extLst>
        </xdr:cNvPr>
        <xdr:cNvSpPr txBox="1"/>
      </xdr:nvSpPr>
      <xdr:spPr>
        <a:xfrm>
          <a:off x="1731019" y="148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35940</xdr:rowOff>
    </xdr:from>
    <xdr:ext cx="405111" cy="259045"/>
    <xdr:sp macro="" textlink="">
      <xdr:nvSpPr>
        <xdr:cNvPr id="304" name="n_4mainValue【福祉施設】&#10;有形固定資産減価償却率">
          <a:extLst>
            <a:ext uri="{FF2B5EF4-FFF2-40B4-BE49-F238E27FC236}">
              <a16:creationId xmlns:a16="http://schemas.microsoft.com/office/drawing/2014/main" id="{1E84299B-B187-4A65-9523-F9EA961FDC7E}"/>
            </a:ext>
          </a:extLst>
        </xdr:cNvPr>
        <xdr:cNvSpPr txBox="1"/>
      </xdr:nvSpPr>
      <xdr:spPr>
        <a:xfrm>
          <a:off x="8896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85A78C78-09E9-4E9A-880C-FFB43671ACE7}"/>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899DA753-C3DC-4CF1-8F67-6E09D787D7E3}"/>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AE61E0A5-4A05-476A-A79F-75876FB17451}"/>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D2394C8E-929C-4436-B631-876E1B0BCACF}"/>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ABE224DA-C48A-4242-B3DD-24E645F7F85F}"/>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3F77A5F6-7B38-4E51-9473-E67AE2282E6C}"/>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FEAA055C-637A-477C-AEE0-19C18460E0E1}"/>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34F345B3-34B8-4AF5-89C3-2EE3C40F5101}"/>
            </a:ext>
          </a:extLst>
        </xdr:cNvPr>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269513A5-E071-4CFD-868E-8AA1C23C1B92}"/>
            </a:ext>
          </a:extLst>
        </xdr:cNvPr>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1C3A4502-8CBF-4140-81F3-667E256A7046}"/>
            </a:ext>
          </a:extLst>
        </xdr:cNvPr>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3ED32A32-272D-4F1B-85AA-D23C79439809}"/>
            </a:ext>
          </a:extLst>
        </xdr:cNvPr>
        <xdr:cNvCxnSpPr/>
      </xdr:nvCxnSpPr>
      <xdr:spPr>
        <a:xfrm>
          <a:off x="6280150" y="1478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E48A54EF-FA0E-44FD-9297-21372A5C9CFE}"/>
            </a:ext>
          </a:extLst>
        </xdr:cNvPr>
        <xdr:cNvSpPr txBox="1"/>
      </xdr:nvSpPr>
      <xdr:spPr>
        <a:xfrm>
          <a:off x="58320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61EC24FA-DFEC-4681-BC0C-050F52E3E004}"/>
            </a:ext>
          </a:extLst>
        </xdr:cNvPr>
        <xdr:cNvCxnSpPr/>
      </xdr:nvCxnSpPr>
      <xdr:spPr>
        <a:xfrm>
          <a:off x="6280150" y="1432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a:extLst>
            <a:ext uri="{FF2B5EF4-FFF2-40B4-BE49-F238E27FC236}">
              <a16:creationId xmlns:a16="http://schemas.microsoft.com/office/drawing/2014/main" id="{ED3BF6C4-919E-44D0-B162-9116343E256A}"/>
            </a:ext>
          </a:extLst>
        </xdr:cNvPr>
        <xdr:cNvSpPr txBox="1"/>
      </xdr:nvSpPr>
      <xdr:spPr>
        <a:xfrm>
          <a:off x="58320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654EED74-A704-4D8A-9746-3C5F9E87FDFF}"/>
            </a:ext>
          </a:extLst>
        </xdr:cNvPr>
        <xdr:cNvCxnSpPr/>
      </xdr:nvCxnSpPr>
      <xdr:spPr>
        <a:xfrm>
          <a:off x="6280150"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a:extLst>
            <a:ext uri="{FF2B5EF4-FFF2-40B4-BE49-F238E27FC236}">
              <a16:creationId xmlns:a16="http://schemas.microsoft.com/office/drawing/2014/main" id="{D17840C0-4491-4CA7-B1B2-A8376DCE4799}"/>
            </a:ext>
          </a:extLst>
        </xdr:cNvPr>
        <xdr:cNvSpPr txBox="1"/>
      </xdr:nvSpPr>
      <xdr:spPr>
        <a:xfrm>
          <a:off x="58320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333BABC5-EF98-43D1-9687-B2AC7E8D9A5E}"/>
            </a:ext>
          </a:extLst>
        </xdr:cNvPr>
        <xdr:cNvCxnSpPr/>
      </xdr:nvCxnSpPr>
      <xdr:spPr>
        <a:xfrm>
          <a:off x="6280150" y="1341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a:extLst>
            <a:ext uri="{FF2B5EF4-FFF2-40B4-BE49-F238E27FC236}">
              <a16:creationId xmlns:a16="http://schemas.microsoft.com/office/drawing/2014/main" id="{844C265E-4341-433F-9E4F-2DF2AC371CAC}"/>
            </a:ext>
          </a:extLst>
        </xdr:cNvPr>
        <xdr:cNvSpPr txBox="1"/>
      </xdr:nvSpPr>
      <xdr:spPr>
        <a:xfrm>
          <a:off x="58320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F5C24923-EA93-49F7-9067-AADE1CD6F47E}"/>
            </a:ext>
          </a:extLst>
        </xdr:cNvPr>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D5BAD0B9-E65F-40F8-A71C-BA0CADC6BC39}"/>
            </a:ext>
          </a:extLst>
        </xdr:cNvPr>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B26DFB5F-34BE-4512-8F7E-72A727C8D13A}"/>
            </a:ext>
          </a:extLst>
        </xdr:cNvPr>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26" name="直線コネクタ 325">
          <a:extLst>
            <a:ext uri="{FF2B5EF4-FFF2-40B4-BE49-F238E27FC236}">
              <a16:creationId xmlns:a16="http://schemas.microsoft.com/office/drawing/2014/main" id="{90909A4B-D702-487C-B587-5F81CDE62574}"/>
            </a:ext>
          </a:extLst>
        </xdr:cNvPr>
        <xdr:cNvCxnSpPr/>
      </xdr:nvCxnSpPr>
      <xdr:spPr>
        <a:xfrm flipV="1">
          <a:off x="9952990"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27" name="【福祉施設】&#10;一人当たり面積最小値テキスト">
          <a:extLst>
            <a:ext uri="{FF2B5EF4-FFF2-40B4-BE49-F238E27FC236}">
              <a16:creationId xmlns:a16="http://schemas.microsoft.com/office/drawing/2014/main" id="{F435063E-0A0E-468A-9889-CAF6065CD236}"/>
            </a:ext>
          </a:extLst>
        </xdr:cNvPr>
        <xdr:cNvSpPr txBox="1"/>
      </xdr:nvSpPr>
      <xdr:spPr>
        <a:xfrm>
          <a:off x="9991725"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28" name="直線コネクタ 327">
          <a:extLst>
            <a:ext uri="{FF2B5EF4-FFF2-40B4-BE49-F238E27FC236}">
              <a16:creationId xmlns:a16="http://schemas.microsoft.com/office/drawing/2014/main" id="{7BFA781C-014D-4109-A766-BB029A04DBAB}"/>
            </a:ext>
          </a:extLst>
        </xdr:cNvPr>
        <xdr:cNvCxnSpPr/>
      </xdr:nvCxnSpPr>
      <xdr:spPr>
        <a:xfrm>
          <a:off x="9874250" y="1474622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29" name="【福祉施設】&#10;一人当たり面積最大値テキスト">
          <a:extLst>
            <a:ext uri="{FF2B5EF4-FFF2-40B4-BE49-F238E27FC236}">
              <a16:creationId xmlns:a16="http://schemas.microsoft.com/office/drawing/2014/main" id="{B1AA6F53-6CCC-4F9D-9EDE-F70D97400D4B}"/>
            </a:ext>
          </a:extLst>
        </xdr:cNvPr>
        <xdr:cNvSpPr txBox="1"/>
      </xdr:nvSpPr>
      <xdr:spPr>
        <a:xfrm>
          <a:off x="9991725"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30" name="直線コネクタ 329">
          <a:extLst>
            <a:ext uri="{FF2B5EF4-FFF2-40B4-BE49-F238E27FC236}">
              <a16:creationId xmlns:a16="http://schemas.microsoft.com/office/drawing/2014/main" id="{3EFC8B43-51C6-418A-8267-3CD0EB60A900}"/>
            </a:ext>
          </a:extLst>
        </xdr:cNvPr>
        <xdr:cNvCxnSpPr/>
      </xdr:nvCxnSpPr>
      <xdr:spPr>
        <a:xfrm>
          <a:off x="9874250" y="1345920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31" name="【福祉施設】&#10;一人当たり面積平均値テキスト">
          <a:extLst>
            <a:ext uri="{FF2B5EF4-FFF2-40B4-BE49-F238E27FC236}">
              <a16:creationId xmlns:a16="http://schemas.microsoft.com/office/drawing/2014/main" id="{E7D73F1B-28B9-422C-A9C6-1ECA4C5BBC8A}"/>
            </a:ext>
          </a:extLst>
        </xdr:cNvPr>
        <xdr:cNvSpPr txBox="1"/>
      </xdr:nvSpPr>
      <xdr:spPr>
        <a:xfrm>
          <a:off x="9991725"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32" name="フローチャート: 判断 331">
          <a:extLst>
            <a:ext uri="{FF2B5EF4-FFF2-40B4-BE49-F238E27FC236}">
              <a16:creationId xmlns:a16="http://schemas.microsoft.com/office/drawing/2014/main" id="{29321623-073B-4CCE-846B-1F43934FF5F3}"/>
            </a:ext>
          </a:extLst>
        </xdr:cNvPr>
        <xdr:cNvSpPr/>
      </xdr:nvSpPr>
      <xdr:spPr>
        <a:xfrm>
          <a:off x="9912350" y="143456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33" name="フローチャート: 判断 332">
          <a:extLst>
            <a:ext uri="{FF2B5EF4-FFF2-40B4-BE49-F238E27FC236}">
              <a16:creationId xmlns:a16="http://schemas.microsoft.com/office/drawing/2014/main" id="{BAEADE3D-0948-48EA-8ECD-DB243CB21AB5}"/>
            </a:ext>
          </a:extLst>
        </xdr:cNvPr>
        <xdr:cNvSpPr/>
      </xdr:nvSpPr>
      <xdr:spPr>
        <a:xfrm>
          <a:off x="911225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34" name="フローチャート: 判断 333">
          <a:extLst>
            <a:ext uri="{FF2B5EF4-FFF2-40B4-BE49-F238E27FC236}">
              <a16:creationId xmlns:a16="http://schemas.microsoft.com/office/drawing/2014/main" id="{C7CE3AE8-01C6-411B-A740-DB2D22B500A4}"/>
            </a:ext>
          </a:extLst>
        </xdr:cNvPr>
        <xdr:cNvSpPr/>
      </xdr:nvSpPr>
      <xdr:spPr>
        <a:xfrm>
          <a:off x="8270875" y="1430223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35" name="フローチャート: 判断 334">
          <a:extLst>
            <a:ext uri="{FF2B5EF4-FFF2-40B4-BE49-F238E27FC236}">
              <a16:creationId xmlns:a16="http://schemas.microsoft.com/office/drawing/2014/main" id="{8F64A1AD-26B7-4CCB-8280-719CD75F09D0}"/>
            </a:ext>
          </a:extLst>
        </xdr:cNvPr>
        <xdr:cNvSpPr/>
      </xdr:nvSpPr>
      <xdr:spPr>
        <a:xfrm>
          <a:off x="7419975"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36" name="フローチャート: 判断 335">
          <a:extLst>
            <a:ext uri="{FF2B5EF4-FFF2-40B4-BE49-F238E27FC236}">
              <a16:creationId xmlns:a16="http://schemas.microsoft.com/office/drawing/2014/main" id="{297D56E6-DAC1-41BF-9BA9-66E643F9418F}"/>
            </a:ext>
          </a:extLst>
        </xdr:cNvPr>
        <xdr:cNvSpPr/>
      </xdr:nvSpPr>
      <xdr:spPr>
        <a:xfrm>
          <a:off x="65786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5ECED7A4-F1AB-4CB0-AA9F-AA12DD00D684}"/>
            </a:ext>
          </a:extLst>
        </xdr:cNvPr>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728DC267-BAF8-4389-8CB5-9FC377DBAEA9}"/>
            </a:ext>
          </a:extLst>
        </xdr:cNvPr>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378DA2D9-96F4-4055-A7CC-040B50FF6D92}"/>
            </a:ext>
          </a:extLst>
        </xdr:cNvPr>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3AB73BC-C035-4E81-AC88-4A5B20A4E273}"/>
            </a:ext>
          </a:extLst>
        </xdr:cNvPr>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7B373EB-A601-4E94-82F6-B9401D240609}"/>
            </a:ext>
          </a:extLst>
        </xdr:cNvPr>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342" name="楕円 341">
          <a:extLst>
            <a:ext uri="{FF2B5EF4-FFF2-40B4-BE49-F238E27FC236}">
              <a16:creationId xmlns:a16="http://schemas.microsoft.com/office/drawing/2014/main" id="{01CDEFDD-5163-4107-A062-133F5E5EFFDC}"/>
            </a:ext>
          </a:extLst>
        </xdr:cNvPr>
        <xdr:cNvSpPr/>
      </xdr:nvSpPr>
      <xdr:spPr>
        <a:xfrm>
          <a:off x="9912350" y="1464284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155973</xdr:rowOff>
    </xdr:from>
    <xdr:ext cx="469744" cy="259045"/>
    <xdr:sp macro="" textlink="">
      <xdr:nvSpPr>
        <xdr:cNvPr id="343" name="【福祉施設】&#10;一人当たり面積該当値テキスト">
          <a:extLst>
            <a:ext uri="{FF2B5EF4-FFF2-40B4-BE49-F238E27FC236}">
              <a16:creationId xmlns:a16="http://schemas.microsoft.com/office/drawing/2014/main" id="{5BF42E1A-C708-4D68-B84B-70AA1AD61BBF}"/>
            </a:ext>
          </a:extLst>
        </xdr:cNvPr>
        <xdr:cNvSpPr txBox="1"/>
      </xdr:nvSpPr>
      <xdr:spPr>
        <a:xfrm>
          <a:off x="9991725" y="1455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69596</xdr:rowOff>
    </xdr:from>
    <xdr:to>
      <xdr:col>50</xdr:col>
      <xdr:colOff>165100</xdr:colOff>
      <xdr:row>85</xdr:row>
      <xdr:rowOff>171196</xdr:rowOff>
    </xdr:to>
    <xdr:sp macro="" textlink="">
      <xdr:nvSpPr>
        <xdr:cNvPr id="344" name="楕円 343">
          <a:extLst>
            <a:ext uri="{FF2B5EF4-FFF2-40B4-BE49-F238E27FC236}">
              <a16:creationId xmlns:a16="http://schemas.microsoft.com/office/drawing/2014/main" id="{93D0EA45-A16D-4548-974B-2D7A670F2316}"/>
            </a:ext>
          </a:extLst>
        </xdr:cNvPr>
        <xdr:cNvSpPr/>
      </xdr:nvSpPr>
      <xdr:spPr>
        <a:xfrm>
          <a:off x="911225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120396</xdr:rowOff>
    </xdr:from>
    <xdr:to>
      <xdr:col>55</xdr:col>
      <xdr:colOff>0</xdr:colOff>
      <xdr:row>85</xdr:row>
      <xdr:rowOff>120396</xdr:rowOff>
    </xdr:to>
    <xdr:cxnSp macro="">
      <xdr:nvCxnSpPr>
        <xdr:cNvPr id="345" name="直線コネクタ 344">
          <a:extLst>
            <a:ext uri="{FF2B5EF4-FFF2-40B4-BE49-F238E27FC236}">
              <a16:creationId xmlns:a16="http://schemas.microsoft.com/office/drawing/2014/main" id="{99560C4E-E51B-4EE8-8D24-83FC76F88C88}"/>
            </a:ext>
          </a:extLst>
        </xdr:cNvPr>
        <xdr:cNvCxnSpPr/>
      </xdr:nvCxnSpPr>
      <xdr:spPr>
        <a:xfrm>
          <a:off x="9163050" y="1469364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69596</xdr:rowOff>
    </xdr:from>
    <xdr:to>
      <xdr:col>46</xdr:col>
      <xdr:colOff>38100</xdr:colOff>
      <xdr:row>85</xdr:row>
      <xdr:rowOff>171196</xdr:rowOff>
    </xdr:to>
    <xdr:sp macro="" textlink="">
      <xdr:nvSpPr>
        <xdr:cNvPr id="346" name="楕円 345">
          <a:extLst>
            <a:ext uri="{FF2B5EF4-FFF2-40B4-BE49-F238E27FC236}">
              <a16:creationId xmlns:a16="http://schemas.microsoft.com/office/drawing/2014/main" id="{80EBFBCD-3F5F-407A-952E-C1FE451B485A}"/>
            </a:ext>
          </a:extLst>
        </xdr:cNvPr>
        <xdr:cNvSpPr/>
      </xdr:nvSpPr>
      <xdr:spPr>
        <a:xfrm>
          <a:off x="8270875" y="1464284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120396</xdr:rowOff>
    </xdr:from>
    <xdr:to>
      <xdr:col>50</xdr:col>
      <xdr:colOff>114300</xdr:colOff>
      <xdr:row>85</xdr:row>
      <xdr:rowOff>120396</xdr:rowOff>
    </xdr:to>
    <xdr:cxnSp macro="">
      <xdr:nvCxnSpPr>
        <xdr:cNvPr id="347" name="直線コネクタ 346">
          <a:extLst>
            <a:ext uri="{FF2B5EF4-FFF2-40B4-BE49-F238E27FC236}">
              <a16:creationId xmlns:a16="http://schemas.microsoft.com/office/drawing/2014/main" id="{0F996584-2E2A-4CB6-A013-E16DDE5C8622}"/>
            </a:ext>
          </a:extLst>
        </xdr:cNvPr>
        <xdr:cNvCxnSpPr/>
      </xdr:nvCxnSpPr>
      <xdr:spPr>
        <a:xfrm>
          <a:off x="8321675" y="14693646"/>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55880</xdr:rowOff>
    </xdr:from>
    <xdr:to>
      <xdr:col>41</xdr:col>
      <xdr:colOff>101600</xdr:colOff>
      <xdr:row>85</xdr:row>
      <xdr:rowOff>157480</xdr:rowOff>
    </xdr:to>
    <xdr:sp macro="" textlink="">
      <xdr:nvSpPr>
        <xdr:cNvPr id="348" name="楕円 347">
          <a:extLst>
            <a:ext uri="{FF2B5EF4-FFF2-40B4-BE49-F238E27FC236}">
              <a16:creationId xmlns:a16="http://schemas.microsoft.com/office/drawing/2014/main" id="{6E77E262-8429-47AE-8799-A795F066C66D}"/>
            </a:ext>
          </a:extLst>
        </xdr:cNvPr>
        <xdr:cNvSpPr/>
      </xdr:nvSpPr>
      <xdr:spPr>
        <a:xfrm>
          <a:off x="7419975"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106680</xdr:rowOff>
    </xdr:from>
    <xdr:to>
      <xdr:col>45</xdr:col>
      <xdr:colOff>177800</xdr:colOff>
      <xdr:row>85</xdr:row>
      <xdr:rowOff>120396</xdr:rowOff>
    </xdr:to>
    <xdr:cxnSp macro="">
      <xdr:nvCxnSpPr>
        <xdr:cNvPr id="349" name="直線コネクタ 348">
          <a:extLst>
            <a:ext uri="{FF2B5EF4-FFF2-40B4-BE49-F238E27FC236}">
              <a16:creationId xmlns:a16="http://schemas.microsoft.com/office/drawing/2014/main" id="{BBDABC52-A33C-43C9-A99C-8419ECD2EE6D}"/>
            </a:ext>
          </a:extLst>
        </xdr:cNvPr>
        <xdr:cNvCxnSpPr/>
      </xdr:nvCxnSpPr>
      <xdr:spPr>
        <a:xfrm>
          <a:off x="7470775" y="14679930"/>
          <a:ext cx="8509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55880</xdr:rowOff>
    </xdr:from>
    <xdr:to>
      <xdr:col>36</xdr:col>
      <xdr:colOff>165100</xdr:colOff>
      <xdr:row>85</xdr:row>
      <xdr:rowOff>157480</xdr:rowOff>
    </xdr:to>
    <xdr:sp macro="" textlink="">
      <xdr:nvSpPr>
        <xdr:cNvPr id="350" name="楕円 349">
          <a:extLst>
            <a:ext uri="{FF2B5EF4-FFF2-40B4-BE49-F238E27FC236}">
              <a16:creationId xmlns:a16="http://schemas.microsoft.com/office/drawing/2014/main" id="{4E56F026-8011-4E20-B9CE-A4EC9DF6B808}"/>
            </a:ext>
          </a:extLst>
        </xdr:cNvPr>
        <xdr:cNvSpPr/>
      </xdr:nvSpPr>
      <xdr:spPr>
        <a:xfrm>
          <a:off x="65786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106680</xdr:rowOff>
    </xdr:from>
    <xdr:to>
      <xdr:col>41</xdr:col>
      <xdr:colOff>50800</xdr:colOff>
      <xdr:row>85</xdr:row>
      <xdr:rowOff>106680</xdr:rowOff>
    </xdr:to>
    <xdr:cxnSp macro="">
      <xdr:nvCxnSpPr>
        <xdr:cNvPr id="351" name="直線コネクタ 350">
          <a:extLst>
            <a:ext uri="{FF2B5EF4-FFF2-40B4-BE49-F238E27FC236}">
              <a16:creationId xmlns:a16="http://schemas.microsoft.com/office/drawing/2014/main" id="{1B626CA1-7FFB-4B66-A19B-DFBC49D8B0CF}"/>
            </a:ext>
          </a:extLst>
        </xdr:cNvPr>
        <xdr:cNvCxnSpPr/>
      </xdr:nvCxnSpPr>
      <xdr:spPr>
        <a:xfrm>
          <a:off x="6629400" y="1467993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52" name="n_1aveValue【福祉施設】&#10;一人当たり面積">
          <a:extLst>
            <a:ext uri="{FF2B5EF4-FFF2-40B4-BE49-F238E27FC236}">
              <a16:creationId xmlns:a16="http://schemas.microsoft.com/office/drawing/2014/main" id="{C10F57A8-B023-412E-8F61-3A19259AFCE5}"/>
            </a:ext>
          </a:extLst>
        </xdr:cNvPr>
        <xdr:cNvSpPr txBox="1"/>
      </xdr:nvSpPr>
      <xdr:spPr>
        <a:xfrm>
          <a:off x="8925002"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53" name="n_2aveValue【福祉施設】&#10;一人当たり面積">
          <a:extLst>
            <a:ext uri="{FF2B5EF4-FFF2-40B4-BE49-F238E27FC236}">
              <a16:creationId xmlns:a16="http://schemas.microsoft.com/office/drawing/2014/main" id="{8EC3FA35-4DCC-452B-8E2B-7834DAD3901C}"/>
            </a:ext>
          </a:extLst>
        </xdr:cNvPr>
        <xdr:cNvSpPr txBox="1"/>
      </xdr:nvSpPr>
      <xdr:spPr>
        <a:xfrm>
          <a:off x="80963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54" name="n_3aveValue【福祉施設】&#10;一人当たり面積">
          <a:extLst>
            <a:ext uri="{FF2B5EF4-FFF2-40B4-BE49-F238E27FC236}">
              <a16:creationId xmlns:a16="http://schemas.microsoft.com/office/drawing/2014/main" id="{E4AF32BF-96F2-435E-A594-179728978FC5}"/>
            </a:ext>
          </a:extLst>
        </xdr:cNvPr>
        <xdr:cNvSpPr txBox="1"/>
      </xdr:nvSpPr>
      <xdr:spPr>
        <a:xfrm>
          <a:off x="724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55" name="n_4aveValue【福祉施設】&#10;一人当たり面積">
          <a:extLst>
            <a:ext uri="{FF2B5EF4-FFF2-40B4-BE49-F238E27FC236}">
              <a16:creationId xmlns:a16="http://schemas.microsoft.com/office/drawing/2014/main" id="{6C199EE6-E699-41ED-9608-E88951C6DF8E}"/>
            </a:ext>
          </a:extLst>
        </xdr:cNvPr>
        <xdr:cNvSpPr txBox="1"/>
      </xdr:nvSpPr>
      <xdr:spPr>
        <a:xfrm>
          <a:off x="6404052"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162323</xdr:rowOff>
    </xdr:from>
    <xdr:ext cx="469744" cy="259045"/>
    <xdr:sp macro="" textlink="">
      <xdr:nvSpPr>
        <xdr:cNvPr id="356" name="n_1mainValue【福祉施設】&#10;一人当たり面積">
          <a:extLst>
            <a:ext uri="{FF2B5EF4-FFF2-40B4-BE49-F238E27FC236}">
              <a16:creationId xmlns:a16="http://schemas.microsoft.com/office/drawing/2014/main" id="{58B536E1-32A0-483B-BD26-4A37A2AF4FCC}"/>
            </a:ext>
          </a:extLst>
        </xdr:cNvPr>
        <xdr:cNvSpPr txBox="1"/>
      </xdr:nvSpPr>
      <xdr:spPr>
        <a:xfrm>
          <a:off x="8925002"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162323</xdr:rowOff>
    </xdr:from>
    <xdr:ext cx="469744" cy="259045"/>
    <xdr:sp macro="" textlink="">
      <xdr:nvSpPr>
        <xdr:cNvPr id="357" name="n_2mainValue【福祉施設】&#10;一人当たり面積">
          <a:extLst>
            <a:ext uri="{FF2B5EF4-FFF2-40B4-BE49-F238E27FC236}">
              <a16:creationId xmlns:a16="http://schemas.microsoft.com/office/drawing/2014/main" id="{3B13C00D-EF59-47CF-9B44-D0CD73A80FEF}"/>
            </a:ext>
          </a:extLst>
        </xdr:cNvPr>
        <xdr:cNvSpPr txBox="1"/>
      </xdr:nvSpPr>
      <xdr:spPr>
        <a:xfrm>
          <a:off x="80963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148607</xdr:rowOff>
    </xdr:from>
    <xdr:ext cx="469744" cy="259045"/>
    <xdr:sp macro="" textlink="">
      <xdr:nvSpPr>
        <xdr:cNvPr id="358" name="n_3mainValue【福祉施設】&#10;一人当たり面積">
          <a:extLst>
            <a:ext uri="{FF2B5EF4-FFF2-40B4-BE49-F238E27FC236}">
              <a16:creationId xmlns:a16="http://schemas.microsoft.com/office/drawing/2014/main" id="{99D90E8D-708E-4B65-8E31-F9EA32918E96}"/>
            </a:ext>
          </a:extLst>
        </xdr:cNvPr>
        <xdr:cNvSpPr txBox="1"/>
      </xdr:nvSpPr>
      <xdr:spPr>
        <a:xfrm>
          <a:off x="7245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148607</xdr:rowOff>
    </xdr:from>
    <xdr:ext cx="469744" cy="259045"/>
    <xdr:sp macro="" textlink="">
      <xdr:nvSpPr>
        <xdr:cNvPr id="359" name="n_4mainValue【福祉施設】&#10;一人当たり面積">
          <a:extLst>
            <a:ext uri="{FF2B5EF4-FFF2-40B4-BE49-F238E27FC236}">
              <a16:creationId xmlns:a16="http://schemas.microsoft.com/office/drawing/2014/main" id="{EDE7A1CB-881C-4A28-9180-525F5F320131}"/>
            </a:ext>
          </a:extLst>
        </xdr:cNvPr>
        <xdr:cNvSpPr txBox="1"/>
      </xdr:nvSpPr>
      <xdr:spPr>
        <a:xfrm>
          <a:off x="6404052"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BA7232DB-155D-45B8-82CA-498C9730F260}"/>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56B16926-6D75-4967-9616-7C6B1CDD7E08}"/>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C3AE50A9-2D26-4340-9FC0-E059B8848EBB}"/>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FDCE847F-422F-407E-8D4A-6A05649DB3FD}"/>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C6BC302B-B277-44B8-B26C-D5A6279BFFEF}"/>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C9C14AA8-457C-4A58-A766-EAAC1CAE8E70}"/>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BA559239-2127-4958-9392-65F3E5900192}"/>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84178A28-19A6-45A6-AB0A-8CC157A3B9EB}"/>
            </a:ext>
          </a:extLst>
        </xdr:cNvPr>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76F68CF7-0479-4AB4-8FC8-7F98A3D8B7B4}"/>
            </a:ext>
          </a:extLst>
        </xdr:cNvPr>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B40B9704-F680-4A16-A8B7-7C4FE3C5D655}"/>
            </a:ext>
          </a:extLst>
        </xdr:cNvPr>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1917E61D-E3C1-41D3-B823-BD4783C32900}"/>
            </a:ext>
          </a:extLst>
        </xdr:cNvPr>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a:extLst>
            <a:ext uri="{FF2B5EF4-FFF2-40B4-BE49-F238E27FC236}">
              <a16:creationId xmlns:a16="http://schemas.microsoft.com/office/drawing/2014/main" id="{698BF9AA-79B9-42CC-9B90-2D3FFB298D4A}"/>
            </a:ext>
          </a:extLst>
        </xdr:cNvPr>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435F2192-6B57-458B-83A1-6311E6C342B9}"/>
            </a:ext>
          </a:extLst>
        </xdr:cNvPr>
        <xdr:cNvSpPr txBox="1"/>
      </xdr:nvSpPr>
      <xdr:spPr>
        <a:xfrm>
          <a:off x="2852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a:extLst>
            <a:ext uri="{FF2B5EF4-FFF2-40B4-BE49-F238E27FC236}">
              <a16:creationId xmlns:a16="http://schemas.microsoft.com/office/drawing/2014/main" id="{2A6EFC5B-21F0-48C4-9DFE-75DFBFF3F5E1}"/>
            </a:ext>
          </a:extLst>
        </xdr:cNvPr>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a:extLst>
            <a:ext uri="{FF2B5EF4-FFF2-40B4-BE49-F238E27FC236}">
              <a16:creationId xmlns:a16="http://schemas.microsoft.com/office/drawing/2014/main" id="{C0BE29B9-538C-41BD-8F05-CB9C199E2886}"/>
            </a:ext>
          </a:extLst>
        </xdr:cNvPr>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a:extLst>
            <a:ext uri="{FF2B5EF4-FFF2-40B4-BE49-F238E27FC236}">
              <a16:creationId xmlns:a16="http://schemas.microsoft.com/office/drawing/2014/main" id="{DD781034-83C9-4A41-9B7E-EC56160066E7}"/>
            </a:ext>
          </a:extLst>
        </xdr:cNvPr>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a:extLst>
            <a:ext uri="{FF2B5EF4-FFF2-40B4-BE49-F238E27FC236}">
              <a16:creationId xmlns:a16="http://schemas.microsoft.com/office/drawing/2014/main" id="{690390ED-8A5B-40DD-9BE4-2689F25EDAF5}"/>
            </a:ext>
          </a:extLst>
        </xdr:cNvPr>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a:extLst>
            <a:ext uri="{FF2B5EF4-FFF2-40B4-BE49-F238E27FC236}">
              <a16:creationId xmlns:a16="http://schemas.microsoft.com/office/drawing/2014/main" id="{E2F77D5F-8AD8-4C89-B5BD-EDB88EB83E8E}"/>
            </a:ext>
          </a:extLst>
        </xdr:cNvPr>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a:extLst>
            <a:ext uri="{FF2B5EF4-FFF2-40B4-BE49-F238E27FC236}">
              <a16:creationId xmlns:a16="http://schemas.microsoft.com/office/drawing/2014/main" id="{C0C0AC26-3308-4478-982D-2AF5CD282067}"/>
            </a:ext>
          </a:extLst>
        </xdr:cNvPr>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a:extLst>
            <a:ext uri="{FF2B5EF4-FFF2-40B4-BE49-F238E27FC236}">
              <a16:creationId xmlns:a16="http://schemas.microsoft.com/office/drawing/2014/main" id="{648BC488-6BA0-42E0-9C31-14603D482B91}"/>
            </a:ext>
          </a:extLst>
        </xdr:cNvPr>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a:extLst>
            <a:ext uri="{FF2B5EF4-FFF2-40B4-BE49-F238E27FC236}">
              <a16:creationId xmlns:a16="http://schemas.microsoft.com/office/drawing/2014/main" id="{F03CEA66-A7F5-4BC3-A2CD-E41D573241DE}"/>
            </a:ext>
          </a:extLst>
        </xdr:cNvPr>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a:extLst>
            <a:ext uri="{FF2B5EF4-FFF2-40B4-BE49-F238E27FC236}">
              <a16:creationId xmlns:a16="http://schemas.microsoft.com/office/drawing/2014/main" id="{A43B99C2-EDE1-4339-B0BF-1E187B296BE3}"/>
            </a:ext>
          </a:extLst>
        </xdr:cNvPr>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a:extLst>
            <a:ext uri="{FF2B5EF4-FFF2-40B4-BE49-F238E27FC236}">
              <a16:creationId xmlns:a16="http://schemas.microsoft.com/office/drawing/2014/main" id="{86DB71FA-1923-4A39-B737-41BB94E7E847}"/>
            </a:ext>
          </a:extLst>
        </xdr:cNvPr>
        <xdr:cNvSpPr txBox="1"/>
      </xdr:nvSpPr>
      <xdr:spPr>
        <a:xfrm>
          <a:off x="4040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19676848-84B8-4E9B-8035-69C1CBE450A9}"/>
            </a:ext>
          </a:extLst>
        </xdr:cNvPr>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a:extLst>
            <a:ext uri="{FF2B5EF4-FFF2-40B4-BE49-F238E27FC236}">
              <a16:creationId xmlns:a16="http://schemas.microsoft.com/office/drawing/2014/main" id="{AB856E1E-507D-4BA1-8DF5-E2B7D617AAE2}"/>
            </a:ext>
          </a:extLst>
        </xdr:cNvPr>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85" name="直線コネクタ 384">
          <a:extLst>
            <a:ext uri="{FF2B5EF4-FFF2-40B4-BE49-F238E27FC236}">
              <a16:creationId xmlns:a16="http://schemas.microsoft.com/office/drawing/2014/main" id="{C7407A69-6F55-46A4-AFA0-EA1126302600}"/>
            </a:ext>
          </a:extLst>
        </xdr:cNvPr>
        <xdr:cNvCxnSpPr/>
      </xdr:nvCxnSpPr>
      <xdr:spPr>
        <a:xfrm flipV="1">
          <a:off x="44062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6" name="【市民会館】&#10;有形固定資産減価償却率最小値テキスト">
          <a:extLst>
            <a:ext uri="{FF2B5EF4-FFF2-40B4-BE49-F238E27FC236}">
              <a16:creationId xmlns:a16="http://schemas.microsoft.com/office/drawing/2014/main" id="{A145B201-AA79-422B-8614-43B8C74CB02E}"/>
            </a:ext>
          </a:extLst>
        </xdr:cNvPr>
        <xdr:cNvSpPr txBox="1"/>
      </xdr:nvSpPr>
      <xdr:spPr>
        <a:xfrm>
          <a:off x="44450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7" name="直線コネクタ 386">
          <a:extLst>
            <a:ext uri="{FF2B5EF4-FFF2-40B4-BE49-F238E27FC236}">
              <a16:creationId xmlns:a16="http://schemas.microsoft.com/office/drawing/2014/main" id="{15F83171-2159-4531-B0CD-D3199F214D78}"/>
            </a:ext>
          </a:extLst>
        </xdr:cNvPr>
        <xdr:cNvCxnSpPr/>
      </xdr:nvCxnSpPr>
      <xdr:spPr>
        <a:xfrm>
          <a:off x="432752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88" name="【市民会館】&#10;有形固定資産減価償却率最大値テキスト">
          <a:extLst>
            <a:ext uri="{FF2B5EF4-FFF2-40B4-BE49-F238E27FC236}">
              <a16:creationId xmlns:a16="http://schemas.microsoft.com/office/drawing/2014/main" id="{AA4B305D-F396-4B80-8A7B-6650E3AFB85F}"/>
            </a:ext>
          </a:extLst>
        </xdr:cNvPr>
        <xdr:cNvSpPr txBox="1"/>
      </xdr:nvSpPr>
      <xdr:spPr>
        <a:xfrm>
          <a:off x="44450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89" name="直線コネクタ 388">
          <a:extLst>
            <a:ext uri="{FF2B5EF4-FFF2-40B4-BE49-F238E27FC236}">
              <a16:creationId xmlns:a16="http://schemas.microsoft.com/office/drawing/2014/main" id="{33C9BD69-49FE-4D2E-94FB-C7377526155D}"/>
            </a:ext>
          </a:extLst>
        </xdr:cNvPr>
        <xdr:cNvCxnSpPr/>
      </xdr:nvCxnSpPr>
      <xdr:spPr>
        <a:xfrm>
          <a:off x="4327525" y="173012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390" name="【市民会館】&#10;有形固定資産減価償却率平均値テキスト">
          <a:extLst>
            <a:ext uri="{FF2B5EF4-FFF2-40B4-BE49-F238E27FC236}">
              <a16:creationId xmlns:a16="http://schemas.microsoft.com/office/drawing/2014/main" id="{6E11B387-03A5-43B7-A0C7-D4BCBE6B1B2D}"/>
            </a:ext>
          </a:extLst>
        </xdr:cNvPr>
        <xdr:cNvSpPr txBox="1"/>
      </xdr:nvSpPr>
      <xdr:spPr>
        <a:xfrm>
          <a:off x="44450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91" name="フローチャート: 判断 390">
          <a:extLst>
            <a:ext uri="{FF2B5EF4-FFF2-40B4-BE49-F238E27FC236}">
              <a16:creationId xmlns:a16="http://schemas.microsoft.com/office/drawing/2014/main" id="{6D408FAB-514E-4545-B90A-E60AD17DE880}"/>
            </a:ext>
          </a:extLst>
        </xdr:cNvPr>
        <xdr:cNvSpPr/>
      </xdr:nvSpPr>
      <xdr:spPr>
        <a:xfrm>
          <a:off x="43561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92" name="フローチャート: 判断 391">
          <a:extLst>
            <a:ext uri="{FF2B5EF4-FFF2-40B4-BE49-F238E27FC236}">
              <a16:creationId xmlns:a16="http://schemas.microsoft.com/office/drawing/2014/main" id="{22896CE5-CA55-4AD6-8727-0631946E69E6}"/>
            </a:ext>
          </a:extLst>
        </xdr:cNvPr>
        <xdr:cNvSpPr/>
      </xdr:nvSpPr>
      <xdr:spPr>
        <a:xfrm>
          <a:off x="3565525" y="1785783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93" name="フローチャート: 判断 392">
          <a:extLst>
            <a:ext uri="{FF2B5EF4-FFF2-40B4-BE49-F238E27FC236}">
              <a16:creationId xmlns:a16="http://schemas.microsoft.com/office/drawing/2014/main" id="{AD099553-1C57-4F09-A101-EDCC39583232}"/>
            </a:ext>
          </a:extLst>
        </xdr:cNvPr>
        <xdr:cNvSpPr/>
      </xdr:nvSpPr>
      <xdr:spPr>
        <a:xfrm>
          <a:off x="2714625"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94" name="フローチャート: 判断 393">
          <a:extLst>
            <a:ext uri="{FF2B5EF4-FFF2-40B4-BE49-F238E27FC236}">
              <a16:creationId xmlns:a16="http://schemas.microsoft.com/office/drawing/2014/main" id="{2E3112FF-7D93-43B9-8729-F490EC540176}"/>
            </a:ext>
          </a:extLst>
        </xdr:cNvPr>
        <xdr:cNvSpPr/>
      </xdr:nvSpPr>
      <xdr:spPr>
        <a:xfrm>
          <a:off x="187325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95" name="フローチャート: 判断 394">
          <a:extLst>
            <a:ext uri="{FF2B5EF4-FFF2-40B4-BE49-F238E27FC236}">
              <a16:creationId xmlns:a16="http://schemas.microsoft.com/office/drawing/2014/main" id="{ED1B0375-635F-45B1-93DC-B175B534F395}"/>
            </a:ext>
          </a:extLst>
        </xdr:cNvPr>
        <xdr:cNvSpPr/>
      </xdr:nvSpPr>
      <xdr:spPr>
        <a:xfrm>
          <a:off x="1031875" y="1794600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404DA75-3C82-4291-A240-868154D4BDFE}"/>
            </a:ext>
          </a:extLst>
        </xdr:cNvPr>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DC9C21D7-32DB-43A0-9165-97F45EDD3187}"/>
            </a:ext>
          </a:extLst>
        </xdr:cNvPr>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8C370811-0FBD-4A2C-BCAF-40855444C162}"/>
            </a:ext>
          </a:extLst>
        </xdr:cNvPr>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20EF69A4-2261-49D4-B4A6-990E645E3D12}"/>
            </a:ext>
          </a:extLst>
        </xdr:cNvPr>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834334DA-E92F-41DC-8EBA-B7CD62D45243}"/>
            </a:ext>
          </a:extLst>
        </xdr:cNvPr>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401" name="楕円 400">
          <a:extLst>
            <a:ext uri="{FF2B5EF4-FFF2-40B4-BE49-F238E27FC236}">
              <a16:creationId xmlns:a16="http://schemas.microsoft.com/office/drawing/2014/main" id="{1FA05BB8-87EA-4D97-AB47-416BD68E9F49}"/>
            </a:ext>
          </a:extLst>
        </xdr:cNvPr>
        <xdr:cNvSpPr/>
      </xdr:nvSpPr>
      <xdr:spPr>
        <a:xfrm>
          <a:off x="43561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20519</xdr:rowOff>
    </xdr:from>
    <xdr:ext cx="405111" cy="259045"/>
    <xdr:sp macro="" textlink="">
      <xdr:nvSpPr>
        <xdr:cNvPr id="402" name="【市民会館】&#10;有形固定資産減価償却率該当値テキスト">
          <a:extLst>
            <a:ext uri="{FF2B5EF4-FFF2-40B4-BE49-F238E27FC236}">
              <a16:creationId xmlns:a16="http://schemas.microsoft.com/office/drawing/2014/main" id="{D06EA02E-98B5-4CD5-9F8F-C246EF241AB6}"/>
            </a:ext>
          </a:extLst>
        </xdr:cNvPr>
        <xdr:cNvSpPr txBox="1"/>
      </xdr:nvSpPr>
      <xdr:spPr>
        <a:xfrm>
          <a:off x="4445000" y="1767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134801</xdr:rowOff>
    </xdr:from>
    <xdr:to>
      <xdr:col>20</xdr:col>
      <xdr:colOff>38100</xdr:colOff>
      <xdr:row>104</xdr:row>
      <xdr:rowOff>64951</xdr:rowOff>
    </xdr:to>
    <xdr:sp macro="" textlink="">
      <xdr:nvSpPr>
        <xdr:cNvPr id="403" name="楕円 402">
          <a:extLst>
            <a:ext uri="{FF2B5EF4-FFF2-40B4-BE49-F238E27FC236}">
              <a16:creationId xmlns:a16="http://schemas.microsoft.com/office/drawing/2014/main" id="{FAA70DBE-3848-4B4D-8027-310D567B08B4}"/>
            </a:ext>
          </a:extLst>
        </xdr:cNvPr>
        <xdr:cNvSpPr/>
      </xdr:nvSpPr>
      <xdr:spPr>
        <a:xfrm>
          <a:off x="3565525" y="177941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xdr:rowOff>
    </xdr:from>
    <xdr:to>
      <xdr:col>24</xdr:col>
      <xdr:colOff>63500</xdr:colOff>
      <xdr:row>104</xdr:row>
      <xdr:rowOff>48442</xdr:rowOff>
    </xdr:to>
    <xdr:cxnSp macro="">
      <xdr:nvCxnSpPr>
        <xdr:cNvPr id="404" name="直線コネクタ 403">
          <a:extLst>
            <a:ext uri="{FF2B5EF4-FFF2-40B4-BE49-F238E27FC236}">
              <a16:creationId xmlns:a16="http://schemas.microsoft.com/office/drawing/2014/main" id="{1DF1442F-7002-4D35-A9AC-4F690024DF9E}"/>
            </a:ext>
          </a:extLst>
        </xdr:cNvPr>
        <xdr:cNvCxnSpPr/>
      </xdr:nvCxnSpPr>
      <xdr:spPr>
        <a:xfrm>
          <a:off x="3616325" y="17844951"/>
          <a:ext cx="7905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100512</xdr:rowOff>
    </xdr:from>
    <xdr:to>
      <xdr:col>15</xdr:col>
      <xdr:colOff>101600</xdr:colOff>
      <xdr:row>104</xdr:row>
      <xdr:rowOff>30662</xdr:rowOff>
    </xdr:to>
    <xdr:sp macro="" textlink="">
      <xdr:nvSpPr>
        <xdr:cNvPr id="405" name="楕円 404">
          <a:extLst>
            <a:ext uri="{FF2B5EF4-FFF2-40B4-BE49-F238E27FC236}">
              <a16:creationId xmlns:a16="http://schemas.microsoft.com/office/drawing/2014/main" id="{12AC6B2F-9576-488B-87D0-ED48B1FD6B66}"/>
            </a:ext>
          </a:extLst>
        </xdr:cNvPr>
        <xdr:cNvSpPr/>
      </xdr:nvSpPr>
      <xdr:spPr>
        <a:xfrm>
          <a:off x="2714625"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151312</xdr:rowOff>
    </xdr:from>
    <xdr:to>
      <xdr:col>19</xdr:col>
      <xdr:colOff>177800</xdr:colOff>
      <xdr:row>104</xdr:row>
      <xdr:rowOff>14151</xdr:rowOff>
    </xdr:to>
    <xdr:cxnSp macro="">
      <xdr:nvCxnSpPr>
        <xdr:cNvPr id="406" name="直線コネクタ 405">
          <a:extLst>
            <a:ext uri="{FF2B5EF4-FFF2-40B4-BE49-F238E27FC236}">
              <a16:creationId xmlns:a16="http://schemas.microsoft.com/office/drawing/2014/main" id="{B3C19094-995F-47F6-8DD2-C2B01B0022B0}"/>
            </a:ext>
          </a:extLst>
        </xdr:cNvPr>
        <xdr:cNvCxnSpPr/>
      </xdr:nvCxnSpPr>
      <xdr:spPr>
        <a:xfrm>
          <a:off x="2765425" y="17810662"/>
          <a:ext cx="8509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66221</xdr:rowOff>
    </xdr:from>
    <xdr:to>
      <xdr:col>10</xdr:col>
      <xdr:colOff>165100</xdr:colOff>
      <xdr:row>103</xdr:row>
      <xdr:rowOff>167821</xdr:rowOff>
    </xdr:to>
    <xdr:sp macro="" textlink="">
      <xdr:nvSpPr>
        <xdr:cNvPr id="407" name="楕円 406">
          <a:extLst>
            <a:ext uri="{FF2B5EF4-FFF2-40B4-BE49-F238E27FC236}">
              <a16:creationId xmlns:a16="http://schemas.microsoft.com/office/drawing/2014/main" id="{EC533C3D-4FD2-4617-B7DB-E8ED27A52DD3}"/>
            </a:ext>
          </a:extLst>
        </xdr:cNvPr>
        <xdr:cNvSpPr/>
      </xdr:nvSpPr>
      <xdr:spPr>
        <a:xfrm>
          <a:off x="187325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117021</xdr:rowOff>
    </xdr:from>
    <xdr:to>
      <xdr:col>15</xdr:col>
      <xdr:colOff>50800</xdr:colOff>
      <xdr:row>103</xdr:row>
      <xdr:rowOff>151312</xdr:rowOff>
    </xdr:to>
    <xdr:cxnSp macro="">
      <xdr:nvCxnSpPr>
        <xdr:cNvPr id="408" name="直線コネクタ 407">
          <a:extLst>
            <a:ext uri="{FF2B5EF4-FFF2-40B4-BE49-F238E27FC236}">
              <a16:creationId xmlns:a16="http://schemas.microsoft.com/office/drawing/2014/main" id="{2902BB09-59EA-43D4-89FD-3936FD9B2A48}"/>
            </a:ext>
          </a:extLst>
        </xdr:cNvPr>
        <xdr:cNvCxnSpPr/>
      </xdr:nvCxnSpPr>
      <xdr:spPr>
        <a:xfrm>
          <a:off x="1924050" y="17776371"/>
          <a:ext cx="8413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31931</xdr:rowOff>
    </xdr:from>
    <xdr:to>
      <xdr:col>6</xdr:col>
      <xdr:colOff>38100</xdr:colOff>
      <xdr:row>103</xdr:row>
      <xdr:rowOff>133531</xdr:rowOff>
    </xdr:to>
    <xdr:sp macro="" textlink="">
      <xdr:nvSpPr>
        <xdr:cNvPr id="409" name="楕円 408">
          <a:extLst>
            <a:ext uri="{FF2B5EF4-FFF2-40B4-BE49-F238E27FC236}">
              <a16:creationId xmlns:a16="http://schemas.microsoft.com/office/drawing/2014/main" id="{8427E3BD-6D9B-4C0F-8E20-CFBDB822BAFB}"/>
            </a:ext>
          </a:extLst>
        </xdr:cNvPr>
        <xdr:cNvSpPr/>
      </xdr:nvSpPr>
      <xdr:spPr>
        <a:xfrm>
          <a:off x="1031875" y="1769128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82731</xdr:rowOff>
    </xdr:from>
    <xdr:to>
      <xdr:col>10</xdr:col>
      <xdr:colOff>114300</xdr:colOff>
      <xdr:row>103</xdr:row>
      <xdr:rowOff>117021</xdr:rowOff>
    </xdr:to>
    <xdr:cxnSp macro="">
      <xdr:nvCxnSpPr>
        <xdr:cNvPr id="410" name="直線コネクタ 409">
          <a:extLst>
            <a:ext uri="{FF2B5EF4-FFF2-40B4-BE49-F238E27FC236}">
              <a16:creationId xmlns:a16="http://schemas.microsoft.com/office/drawing/2014/main" id="{29B62250-0029-48F7-B583-64AAA2186FB0}"/>
            </a:ext>
          </a:extLst>
        </xdr:cNvPr>
        <xdr:cNvCxnSpPr/>
      </xdr:nvCxnSpPr>
      <xdr:spPr>
        <a:xfrm>
          <a:off x="1082675" y="17742081"/>
          <a:ext cx="841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411" name="n_1aveValue【市民会館】&#10;有形固定資産減価償却率">
          <a:extLst>
            <a:ext uri="{FF2B5EF4-FFF2-40B4-BE49-F238E27FC236}">
              <a16:creationId xmlns:a16="http://schemas.microsoft.com/office/drawing/2014/main" id="{EF95D399-9238-4D8E-A3BF-6CC8F8DA78CE}"/>
            </a:ext>
          </a:extLst>
        </xdr:cNvPr>
        <xdr:cNvSpPr txBox="1"/>
      </xdr:nvSpPr>
      <xdr:spPr>
        <a:xfrm>
          <a:off x="341059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412" name="n_2aveValue【市民会館】&#10;有形固定資産減価償却率">
          <a:extLst>
            <a:ext uri="{FF2B5EF4-FFF2-40B4-BE49-F238E27FC236}">
              <a16:creationId xmlns:a16="http://schemas.microsoft.com/office/drawing/2014/main" id="{04B1B377-FA85-4EF1-A6A6-816D631AB8EE}"/>
            </a:ext>
          </a:extLst>
        </xdr:cNvPr>
        <xdr:cNvSpPr txBox="1"/>
      </xdr:nvSpPr>
      <xdr:spPr>
        <a:xfrm>
          <a:off x="257239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13" name="n_3aveValue【市民会館】&#10;有形固定資産減価償却率">
          <a:extLst>
            <a:ext uri="{FF2B5EF4-FFF2-40B4-BE49-F238E27FC236}">
              <a16:creationId xmlns:a16="http://schemas.microsoft.com/office/drawing/2014/main" id="{0ADE6AE9-F95F-4DAD-BAD7-265BD7889CC6}"/>
            </a:ext>
          </a:extLst>
        </xdr:cNvPr>
        <xdr:cNvSpPr txBox="1"/>
      </xdr:nvSpPr>
      <xdr:spPr>
        <a:xfrm>
          <a:off x="1731019"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414" name="n_4aveValue【市民会館】&#10;有形固定資産減価償却率">
          <a:extLst>
            <a:ext uri="{FF2B5EF4-FFF2-40B4-BE49-F238E27FC236}">
              <a16:creationId xmlns:a16="http://schemas.microsoft.com/office/drawing/2014/main" id="{8FD3FA84-7466-4895-BC74-4FA0A3F154FD}"/>
            </a:ext>
          </a:extLst>
        </xdr:cNvPr>
        <xdr:cNvSpPr txBox="1"/>
      </xdr:nvSpPr>
      <xdr:spPr>
        <a:xfrm>
          <a:off x="8896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81478</xdr:rowOff>
    </xdr:from>
    <xdr:ext cx="405111" cy="259045"/>
    <xdr:sp macro="" textlink="">
      <xdr:nvSpPr>
        <xdr:cNvPr id="415" name="n_1mainValue【市民会館】&#10;有形固定資産減価償却率">
          <a:extLst>
            <a:ext uri="{FF2B5EF4-FFF2-40B4-BE49-F238E27FC236}">
              <a16:creationId xmlns:a16="http://schemas.microsoft.com/office/drawing/2014/main" id="{3D4D7C79-B904-435A-902D-5BAFF05A8FE1}"/>
            </a:ext>
          </a:extLst>
        </xdr:cNvPr>
        <xdr:cNvSpPr txBox="1"/>
      </xdr:nvSpPr>
      <xdr:spPr>
        <a:xfrm>
          <a:off x="341059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47189</xdr:rowOff>
    </xdr:from>
    <xdr:ext cx="405111" cy="259045"/>
    <xdr:sp macro="" textlink="">
      <xdr:nvSpPr>
        <xdr:cNvPr id="416" name="n_2mainValue【市民会館】&#10;有形固定資産減価償却率">
          <a:extLst>
            <a:ext uri="{FF2B5EF4-FFF2-40B4-BE49-F238E27FC236}">
              <a16:creationId xmlns:a16="http://schemas.microsoft.com/office/drawing/2014/main" id="{DE2F25E0-D998-4DBE-8ECC-B300715DBAA7}"/>
            </a:ext>
          </a:extLst>
        </xdr:cNvPr>
        <xdr:cNvSpPr txBox="1"/>
      </xdr:nvSpPr>
      <xdr:spPr>
        <a:xfrm>
          <a:off x="257239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12898</xdr:rowOff>
    </xdr:from>
    <xdr:ext cx="405111" cy="259045"/>
    <xdr:sp macro="" textlink="">
      <xdr:nvSpPr>
        <xdr:cNvPr id="417" name="n_3mainValue【市民会館】&#10;有形固定資産減価償却率">
          <a:extLst>
            <a:ext uri="{FF2B5EF4-FFF2-40B4-BE49-F238E27FC236}">
              <a16:creationId xmlns:a16="http://schemas.microsoft.com/office/drawing/2014/main" id="{D833A1DE-82E7-4588-9280-94CEE52DF8AE}"/>
            </a:ext>
          </a:extLst>
        </xdr:cNvPr>
        <xdr:cNvSpPr txBox="1"/>
      </xdr:nvSpPr>
      <xdr:spPr>
        <a:xfrm>
          <a:off x="1731019"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150058</xdr:rowOff>
    </xdr:from>
    <xdr:ext cx="405111" cy="259045"/>
    <xdr:sp macro="" textlink="">
      <xdr:nvSpPr>
        <xdr:cNvPr id="418" name="n_4mainValue【市民会館】&#10;有形固定資産減価償却率">
          <a:extLst>
            <a:ext uri="{FF2B5EF4-FFF2-40B4-BE49-F238E27FC236}">
              <a16:creationId xmlns:a16="http://schemas.microsoft.com/office/drawing/2014/main" id="{BC9C6367-2D4F-4131-83F5-E0554708977C}"/>
            </a:ext>
          </a:extLst>
        </xdr:cNvPr>
        <xdr:cNvSpPr txBox="1"/>
      </xdr:nvSpPr>
      <xdr:spPr>
        <a:xfrm>
          <a:off x="8896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id="{9AC938F2-50FC-4ECB-B453-5DFD9FAC70F9}"/>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a:extLst>
            <a:ext uri="{FF2B5EF4-FFF2-40B4-BE49-F238E27FC236}">
              <a16:creationId xmlns:a16="http://schemas.microsoft.com/office/drawing/2014/main" id="{78B71199-5741-4964-B6F5-0633006CBA3C}"/>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a:extLst>
            <a:ext uri="{FF2B5EF4-FFF2-40B4-BE49-F238E27FC236}">
              <a16:creationId xmlns:a16="http://schemas.microsoft.com/office/drawing/2014/main" id="{8AFAA1BB-20BC-48A4-BE46-664233AA49DE}"/>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a:extLst>
            <a:ext uri="{FF2B5EF4-FFF2-40B4-BE49-F238E27FC236}">
              <a16:creationId xmlns:a16="http://schemas.microsoft.com/office/drawing/2014/main" id="{79700CA6-F6CF-47AE-B08B-5AF6BCB94B7A}"/>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a:extLst>
            <a:ext uri="{FF2B5EF4-FFF2-40B4-BE49-F238E27FC236}">
              <a16:creationId xmlns:a16="http://schemas.microsoft.com/office/drawing/2014/main" id="{68027490-23B6-4CD5-88EE-A0271019337F}"/>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a:extLst>
            <a:ext uri="{FF2B5EF4-FFF2-40B4-BE49-F238E27FC236}">
              <a16:creationId xmlns:a16="http://schemas.microsoft.com/office/drawing/2014/main" id="{9730DDA5-4874-4B4F-9BF6-75FCD9FB07F9}"/>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a:extLst>
            <a:ext uri="{FF2B5EF4-FFF2-40B4-BE49-F238E27FC236}">
              <a16:creationId xmlns:a16="http://schemas.microsoft.com/office/drawing/2014/main" id="{A616CBC4-574A-4E20-90AC-B7CD00986DDF}"/>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a:extLst>
            <a:ext uri="{FF2B5EF4-FFF2-40B4-BE49-F238E27FC236}">
              <a16:creationId xmlns:a16="http://schemas.microsoft.com/office/drawing/2014/main" id="{3DBA505D-F6C3-47B8-B6EC-1E735C4D6A9A}"/>
            </a:ext>
          </a:extLst>
        </xdr:cNvPr>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a:extLst>
            <a:ext uri="{FF2B5EF4-FFF2-40B4-BE49-F238E27FC236}">
              <a16:creationId xmlns:a16="http://schemas.microsoft.com/office/drawing/2014/main" id="{BB478A3E-981C-4C8D-A04C-59F0F963FADE}"/>
            </a:ext>
          </a:extLst>
        </xdr:cNvPr>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a:extLst>
            <a:ext uri="{FF2B5EF4-FFF2-40B4-BE49-F238E27FC236}">
              <a16:creationId xmlns:a16="http://schemas.microsoft.com/office/drawing/2014/main" id="{5C892C40-B22C-4570-8736-C1D95284D294}"/>
            </a:ext>
          </a:extLst>
        </xdr:cNvPr>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9" name="直線コネクタ 428">
          <a:extLst>
            <a:ext uri="{FF2B5EF4-FFF2-40B4-BE49-F238E27FC236}">
              <a16:creationId xmlns:a16="http://schemas.microsoft.com/office/drawing/2014/main" id="{5D9D509D-F849-4C79-AD11-9D7595618E52}"/>
            </a:ext>
          </a:extLst>
        </xdr:cNvPr>
        <xdr:cNvCxnSpPr/>
      </xdr:nvCxnSpPr>
      <xdr:spPr>
        <a:xfrm>
          <a:off x="6280150" y="186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0" name="テキスト ボックス 429">
          <a:extLst>
            <a:ext uri="{FF2B5EF4-FFF2-40B4-BE49-F238E27FC236}">
              <a16:creationId xmlns:a16="http://schemas.microsoft.com/office/drawing/2014/main" id="{8B338273-9779-4109-B09D-8B341BB53D2C}"/>
            </a:ext>
          </a:extLst>
        </xdr:cNvPr>
        <xdr:cNvSpPr txBox="1"/>
      </xdr:nvSpPr>
      <xdr:spPr>
        <a:xfrm>
          <a:off x="58320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1" name="直線コネクタ 430">
          <a:extLst>
            <a:ext uri="{FF2B5EF4-FFF2-40B4-BE49-F238E27FC236}">
              <a16:creationId xmlns:a16="http://schemas.microsoft.com/office/drawing/2014/main" id="{D27DFBDB-3859-44F5-99AA-25BA2FFA1573}"/>
            </a:ext>
          </a:extLst>
        </xdr:cNvPr>
        <xdr:cNvCxnSpPr/>
      </xdr:nvCxnSpPr>
      <xdr:spPr>
        <a:xfrm>
          <a:off x="6280150" y="182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2" name="テキスト ボックス 431">
          <a:extLst>
            <a:ext uri="{FF2B5EF4-FFF2-40B4-BE49-F238E27FC236}">
              <a16:creationId xmlns:a16="http://schemas.microsoft.com/office/drawing/2014/main" id="{B1B5EF60-E27F-44A9-BF5D-8B1D82EC9D07}"/>
            </a:ext>
          </a:extLst>
        </xdr:cNvPr>
        <xdr:cNvSpPr txBox="1"/>
      </xdr:nvSpPr>
      <xdr:spPr>
        <a:xfrm>
          <a:off x="58320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3" name="直線コネクタ 432">
          <a:extLst>
            <a:ext uri="{FF2B5EF4-FFF2-40B4-BE49-F238E27FC236}">
              <a16:creationId xmlns:a16="http://schemas.microsoft.com/office/drawing/2014/main" id="{C4B00353-2EA3-4D31-8A57-D4578F7545B9}"/>
            </a:ext>
          </a:extLst>
        </xdr:cNvPr>
        <xdr:cNvCxnSpPr/>
      </xdr:nvCxnSpPr>
      <xdr:spPr>
        <a:xfrm>
          <a:off x="6280150" y="179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4" name="テキスト ボックス 433">
          <a:extLst>
            <a:ext uri="{FF2B5EF4-FFF2-40B4-BE49-F238E27FC236}">
              <a16:creationId xmlns:a16="http://schemas.microsoft.com/office/drawing/2014/main" id="{0E762E95-6E10-44BC-B5ED-F89BBE85F919}"/>
            </a:ext>
          </a:extLst>
        </xdr:cNvPr>
        <xdr:cNvSpPr txBox="1"/>
      </xdr:nvSpPr>
      <xdr:spPr>
        <a:xfrm>
          <a:off x="58320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5" name="直線コネクタ 434">
          <a:extLst>
            <a:ext uri="{FF2B5EF4-FFF2-40B4-BE49-F238E27FC236}">
              <a16:creationId xmlns:a16="http://schemas.microsoft.com/office/drawing/2014/main" id="{495EC1BC-DC4E-433F-A3CF-F1D90776D206}"/>
            </a:ext>
          </a:extLst>
        </xdr:cNvPr>
        <xdr:cNvCxnSpPr/>
      </xdr:nvCxnSpPr>
      <xdr:spPr>
        <a:xfrm>
          <a:off x="6280150" y="175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6" name="テキスト ボックス 435">
          <a:extLst>
            <a:ext uri="{FF2B5EF4-FFF2-40B4-BE49-F238E27FC236}">
              <a16:creationId xmlns:a16="http://schemas.microsoft.com/office/drawing/2014/main" id="{733649FE-BFB4-4D8B-98E3-DA1AFB8CCAF5}"/>
            </a:ext>
          </a:extLst>
        </xdr:cNvPr>
        <xdr:cNvSpPr txBox="1"/>
      </xdr:nvSpPr>
      <xdr:spPr>
        <a:xfrm>
          <a:off x="58320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7" name="直線コネクタ 436">
          <a:extLst>
            <a:ext uri="{FF2B5EF4-FFF2-40B4-BE49-F238E27FC236}">
              <a16:creationId xmlns:a16="http://schemas.microsoft.com/office/drawing/2014/main" id="{6DE7444E-337B-46FD-A9EC-F44D4D884884}"/>
            </a:ext>
          </a:extLst>
        </xdr:cNvPr>
        <xdr:cNvCxnSpPr/>
      </xdr:nvCxnSpPr>
      <xdr:spPr>
        <a:xfrm>
          <a:off x="6280150" y="1714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8" name="テキスト ボックス 437">
          <a:extLst>
            <a:ext uri="{FF2B5EF4-FFF2-40B4-BE49-F238E27FC236}">
              <a16:creationId xmlns:a16="http://schemas.microsoft.com/office/drawing/2014/main" id="{4E594591-5759-477B-B7FE-A0C05EB32C12}"/>
            </a:ext>
          </a:extLst>
        </xdr:cNvPr>
        <xdr:cNvSpPr txBox="1"/>
      </xdr:nvSpPr>
      <xdr:spPr>
        <a:xfrm>
          <a:off x="58320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a:extLst>
            <a:ext uri="{FF2B5EF4-FFF2-40B4-BE49-F238E27FC236}">
              <a16:creationId xmlns:a16="http://schemas.microsoft.com/office/drawing/2014/main" id="{C82B28BA-0B17-4058-AC76-824F2996917F}"/>
            </a:ext>
          </a:extLst>
        </xdr:cNvPr>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a:extLst>
            <a:ext uri="{FF2B5EF4-FFF2-40B4-BE49-F238E27FC236}">
              <a16:creationId xmlns:a16="http://schemas.microsoft.com/office/drawing/2014/main" id="{C1761528-84A7-4092-8244-C160B3AEAA93}"/>
            </a:ext>
          </a:extLst>
        </xdr:cNvPr>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a:extLst>
            <a:ext uri="{FF2B5EF4-FFF2-40B4-BE49-F238E27FC236}">
              <a16:creationId xmlns:a16="http://schemas.microsoft.com/office/drawing/2014/main" id="{83DC4CA4-D060-4828-AE55-3ED7D1588B47}"/>
            </a:ext>
          </a:extLst>
        </xdr:cNvPr>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42" name="直線コネクタ 441">
          <a:extLst>
            <a:ext uri="{FF2B5EF4-FFF2-40B4-BE49-F238E27FC236}">
              <a16:creationId xmlns:a16="http://schemas.microsoft.com/office/drawing/2014/main" id="{457B67CF-C828-4914-BC68-652DB8E82FFF}"/>
            </a:ext>
          </a:extLst>
        </xdr:cNvPr>
        <xdr:cNvCxnSpPr/>
      </xdr:nvCxnSpPr>
      <xdr:spPr>
        <a:xfrm flipV="1">
          <a:off x="9952990"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43" name="【市民会館】&#10;一人当たり面積最小値テキスト">
          <a:extLst>
            <a:ext uri="{FF2B5EF4-FFF2-40B4-BE49-F238E27FC236}">
              <a16:creationId xmlns:a16="http://schemas.microsoft.com/office/drawing/2014/main" id="{DD22A2FC-F26C-446B-B4A0-E56A6BA2C812}"/>
            </a:ext>
          </a:extLst>
        </xdr:cNvPr>
        <xdr:cNvSpPr txBox="1"/>
      </xdr:nvSpPr>
      <xdr:spPr>
        <a:xfrm>
          <a:off x="9991725"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44" name="直線コネクタ 443">
          <a:extLst>
            <a:ext uri="{FF2B5EF4-FFF2-40B4-BE49-F238E27FC236}">
              <a16:creationId xmlns:a16="http://schemas.microsoft.com/office/drawing/2014/main" id="{4708BE84-5E60-43DF-99B8-375EE6081EFD}"/>
            </a:ext>
          </a:extLst>
        </xdr:cNvPr>
        <xdr:cNvCxnSpPr/>
      </xdr:nvCxnSpPr>
      <xdr:spPr>
        <a:xfrm>
          <a:off x="9874250" y="186629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45" name="【市民会館】&#10;一人当たり面積最大値テキスト">
          <a:extLst>
            <a:ext uri="{FF2B5EF4-FFF2-40B4-BE49-F238E27FC236}">
              <a16:creationId xmlns:a16="http://schemas.microsoft.com/office/drawing/2014/main" id="{69DAA7C7-D4FD-4A1B-8977-24AB0D5C0D9E}"/>
            </a:ext>
          </a:extLst>
        </xdr:cNvPr>
        <xdr:cNvSpPr txBox="1"/>
      </xdr:nvSpPr>
      <xdr:spPr>
        <a:xfrm>
          <a:off x="9991725"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46" name="直線コネクタ 445">
          <a:extLst>
            <a:ext uri="{FF2B5EF4-FFF2-40B4-BE49-F238E27FC236}">
              <a16:creationId xmlns:a16="http://schemas.microsoft.com/office/drawing/2014/main" id="{BB956782-B4DF-47CA-9821-D914B2B85185}"/>
            </a:ext>
          </a:extLst>
        </xdr:cNvPr>
        <xdr:cNvCxnSpPr/>
      </xdr:nvCxnSpPr>
      <xdr:spPr>
        <a:xfrm>
          <a:off x="9874250" y="172593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47" name="【市民会館】&#10;一人当たり面積平均値テキスト">
          <a:extLst>
            <a:ext uri="{FF2B5EF4-FFF2-40B4-BE49-F238E27FC236}">
              <a16:creationId xmlns:a16="http://schemas.microsoft.com/office/drawing/2014/main" id="{36CD2A7A-BF10-4152-822A-ADC423350647}"/>
            </a:ext>
          </a:extLst>
        </xdr:cNvPr>
        <xdr:cNvSpPr txBox="1"/>
      </xdr:nvSpPr>
      <xdr:spPr>
        <a:xfrm>
          <a:off x="9991725"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48" name="フローチャート: 判断 447">
          <a:extLst>
            <a:ext uri="{FF2B5EF4-FFF2-40B4-BE49-F238E27FC236}">
              <a16:creationId xmlns:a16="http://schemas.microsoft.com/office/drawing/2014/main" id="{FF20C20F-BEF1-4630-B6F2-F37025D364D7}"/>
            </a:ext>
          </a:extLst>
        </xdr:cNvPr>
        <xdr:cNvSpPr/>
      </xdr:nvSpPr>
      <xdr:spPr>
        <a:xfrm>
          <a:off x="9912350" y="1843760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49" name="フローチャート: 判断 448">
          <a:extLst>
            <a:ext uri="{FF2B5EF4-FFF2-40B4-BE49-F238E27FC236}">
              <a16:creationId xmlns:a16="http://schemas.microsoft.com/office/drawing/2014/main" id="{F3BAB188-17CE-437D-8C21-6837A4A5255F}"/>
            </a:ext>
          </a:extLst>
        </xdr:cNvPr>
        <xdr:cNvSpPr/>
      </xdr:nvSpPr>
      <xdr:spPr>
        <a:xfrm>
          <a:off x="911225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50" name="フローチャート: 判断 449">
          <a:extLst>
            <a:ext uri="{FF2B5EF4-FFF2-40B4-BE49-F238E27FC236}">
              <a16:creationId xmlns:a16="http://schemas.microsoft.com/office/drawing/2014/main" id="{73DD7B46-4FB9-4C92-B73D-4C7092ECE84B}"/>
            </a:ext>
          </a:extLst>
        </xdr:cNvPr>
        <xdr:cNvSpPr/>
      </xdr:nvSpPr>
      <xdr:spPr>
        <a:xfrm>
          <a:off x="8270875" y="1842084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51" name="フローチャート: 判断 450">
          <a:extLst>
            <a:ext uri="{FF2B5EF4-FFF2-40B4-BE49-F238E27FC236}">
              <a16:creationId xmlns:a16="http://schemas.microsoft.com/office/drawing/2014/main" id="{8AFCD511-354B-41F5-AC35-75B573426C16}"/>
            </a:ext>
          </a:extLst>
        </xdr:cNvPr>
        <xdr:cNvSpPr/>
      </xdr:nvSpPr>
      <xdr:spPr>
        <a:xfrm>
          <a:off x="7419975"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52" name="フローチャート: 判断 451">
          <a:extLst>
            <a:ext uri="{FF2B5EF4-FFF2-40B4-BE49-F238E27FC236}">
              <a16:creationId xmlns:a16="http://schemas.microsoft.com/office/drawing/2014/main" id="{019F92D0-176B-4708-A49D-3107C024ACC7}"/>
            </a:ext>
          </a:extLst>
        </xdr:cNvPr>
        <xdr:cNvSpPr/>
      </xdr:nvSpPr>
      <xdr:spPr>
        <a:xfrm>
          <a:off x="65786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6431C1B1-5B9E-4F71-AFA7-5BB155BCB8D6}"/>
            </a:ext>
          </a:extLst>
        </xdr:cNvPr>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90253D08-3CE6-47D9-A37B-60784362F88A}"/>
            </a:ext>
          </a:extLst>
        </xdr:cNvPr>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3BA22164-3B47-4108-840C-C06F36B0BED7}"/>
            </a:ext>
          </a:extLst>
        </xdr:cNvPr>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70A7867-F147-4BD3-A6A4-D9952D127B18}"/>
            </a:ext>
          </a:extLst>
        </xdr:cNvPr>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B7F9BCC3-89C4-4D95-85EF-F95A81A8110E}"/>
            </a:ext>
          </a:extLst>
        </xdr:cNvPr>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58" name="楕円 457">
          <a:extLst>
            <a:ext uri="{FF2B5EF4-FFF2-40B4-BE49-F238E27FC236}">
              <a16:creationId xmlns:a16="http://schemas.microsoft.com/office/drawing/2014/main" id="{11B4CB91-AEA6-4B00-919B-DA2AC025CA11}"/>
            </a:ext>
          </a:extLst>
        </xdr:cNvPr>
        <xdr:cNvSpPr/>
      </xdr:nvSpPr>
      <xdr:spPr>
        <a:xfrm>
          <a:off x="9912350" y="183743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52088</xdr:rowOff>
    </xdr:from>
    <xdr:ext cx="469744" cy="259045"/>
    <xdr:sp macro="" textlink="">
      <xdr:nvSpPr>
        <xdr:cNvPr id="459" name="【市民会館】&#10;一人当たり面積該当値テキスト">
          <a:extLst>
            <a:ext uri="{FF2B5EF4-FFF2-40B4-BE49-F238E27FC236}">
              <a16:creationId xmlns:a16="http://schemas.microsoft.com/office/drawing/2014/main" id="{C1A9BB6F-7246-4A13-ACC8-F6DB131AD1A0}"/>
            </a:ext>
          </a:extLst>
        </xdr:cNvPr>
        <xdr:cNvSpPr txBox="1"/>
      </xdr:nvSpPr>
      <xdr:spPr>
        <a:xfrm>
          <a:off x="9991725"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32258</xdr:rowOff>
    </xdr:from>
    <xdr:to>
      <xdr:col>50</xdr:col>
      <xdr:colOff>165100</xdr:colOff>
      <xdr:row>107</xdr:row>
      <xdr:rowOff>133858</xdr:rowOff>
    </xdr:to>
    <xdr:sp macro="" textlink="">
      <xdr:nvSpPr>
        <xdr:cNvPr id="460" name="楕円 459">
          <a:extLst>
            <a:ext uri="{FF2B5EF4-FFF2-40B4-BE49-F238E27FC236}">
              <a16:creationId xmlns:a16="http://schemas.microsoft.com/office/drawing/2014/main" id="{FA7876A6-C2F9-4178-AC44-32545892D649}"/>
            </a:ext>
          </a:extLst>
        </xdr:cNvPr>
        <xdr:cNvSpPr/>
      </xdr:nvSpPr>
      <xdr:spPr>
        <a:xfrm>
          <a:off x="911225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83058</xdr:rowOff>
    </xdr:to>
    <xdr:cxnSp macro="">
      <xdr:nvCxnSpPr>
        <xdr:cNvPr id="461" name="直線コネクタ 460">
          <a:extLst>
            <a:ext uri="{FF2B5EF4-FFF2-40B4-BE49-F238E27FC236}">
              <a16:creationId xmlns:a16="http://schemas.microsoft.com/office/drawing/2014/main" id="{B832DF56-AAA3-4E83-9D04-052C3BE5097E}"/>
            </a:ext>
          </a:extLst>
        </xdr:cNvPr>
        <xdr:cNvCxnSpPr/>
      </xdr:nvCxnSpPr>
      <xdr:spPr>
        <a:xfrm flipV="1">
          <a:off x="9163050" y="18425161"/>
          <a:ext cx="790575"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34544</xdr:rowOff>
    </xdr:from>
    <xdr:to>
      <xdr:col>46</xdr:col>
      <xdr:colOff>38100</xdr:colOff>
      <xdr:row>107</xdr:row>
      <xdr:rowOff>136144</xdr:rowOff>
    </xdr:to>
    <xdr:sp macro="" textlink="">
      <xdr:nvSpPr>
        <xdr:cNvPr id="462" name="楕円 461">
          <a:extLst>
            <a:ext uri="{FF2B5EF4-FFF2-40B4-BE49-F238E27FC236}">
              <a16:creationId xmlns:a16="http://schemas.microsoft.com/office/drawing/2014/main" id="{ABA16DE2-50AA-4E63-AF0F-06A6FB64ACE1}"/>
            </a:ext>
          </a:extLst>
        </xdr:cNvPr>
        <xdr:cNvSpPr/>
      </xdr:nvSpPr>
      <xdr:spPr>
        <a:xfrm>
          <a:off x="8270875" y="1837969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83058</xdr:rowOff>
    </xdr:from>
    <xdr:to>
      <xdr:col>50</xdr:col>
      <xdr:colOff>114300</xdr:colOff>
      <xdr:row>107</xdr:row>
      <xdr:rowOff>85344</xdr:rowOff>
    </xdr:to>
    <xdr:cxnSp macro="">
      <xdr:nvCxnSpPr>
        <xdr:cNvPr id="463" name="直線コネクタ 462">
          <a:extLst>
            <a:ext uri="{FF2B5EF4-FFF2-40B4-BE49-F238E27FC236}">
              <a16:creationId xmlns:a16="http://schemas.microsoft.com/office/drawing/2014/main" id="{9447D9BC-22F4-4CE7-B6DF-C49ADA686734}"/>
            </a:ext>
          </a:extLst>
        </xdr:cNvPr>
        <xdr:cNvCxnSpPr/>
      </xdr:nvCxnSpPr>
      <xdr:spPr>
        <a:xfrm flipV="1">
          <a:off x="8321675" y="18428208"/>
          <a:ext cx="8413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36068</xdr:rowOff>
    </xdr:from>
    <xdr:to>
      <xdr:col>41</xdr:col>
      <xdr:colOff>101600</xdr:colOff>
      <xdr:row>107</xdr:row>
      <xdr:rowOff>137668</xdr:rowOff>
    </xdr:to>
    <xdr:sp macro="" textlink="">
      <xdr:nvSpPr>
        <xdr:cNvPr id="464" name="楕円 463">
          <a:extLst>
            <a:ext uri="{FF2B5EF4-FFF2-40B4-BE49-F238E27FC236}">
              <a16:creationId xmlns:a16="http://schemas.microsoft.com/office/drawing/2014/main" id="{6C1D035C-A177-4F51-93A9-4337DB422D09}"/>
            </a:ext>
          </a:extLst>
        </xdr:cNvPr>
        <xdr:cNvSpPr/>
      </xdr:nvSpPr>
      <xdr:spPr>
        <a:xfrm>
          <a:off x="7419975" y="183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85344</xdr:rowOff>
    </xdr:from>
    <xdr:to>
      <xdr:col>45</xdr:col>
      <xdr:colOff>177800</xdr:colOff>
      <xdr:row>107</xdr:row>
      <xdr:rowOff>86868</xdr:rowOff>
    </xdr:to>
    <xdr:cxnSp macro="">
      <xdr:nvCxnSpPr>
        <xdr:cNvPr id="465" name="直線コネクタ 464">
          <a:extLst>
            <a:ext uri="{FF2B5EF4-FFF2-40B4-BE49-F238E27FC236}">
              <a16:creationId xmlns:a16="http://schemas.microsoft.com/office/drawing/2014/main" id="{3749D68A-6B99-4797-A6C6-53372B3E5DC5}"/>
            </a:ext>
          </a:extLst>
        </xdr:cNvPr>
        <xdr:cNvCxnSpPr/>
      </xdr:nvCxnSpPr>
      <xdr:spPr>
        <a:xfrm flipV="1">
          <a:off x="7470775" y="18430494"/>
          <a:ext cx="850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66" name="楕円 465">
          <a:extLst>
            <a:ext uri="{FF2B5EF4-FFF2-40B4-BE49-F238E27FC236}">
              <a16:creationId xmlns:a16="http://schemas.microsoft.com/office/drawing/2014/main" id="{F8D2C81D-F2EB-40DF-A946-007638B176B7}"/>
            </a:ext>
          </a:extLst>
        </xdr:cNvPr>
        <xdr:cNvSpPr/>
      </xdr:nvSpPr>
      <xdr:spPr>
        <a:xfrm>
          <a:off x="65786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86868</xdr:rowOff>
    </xdr:from>
    <xdr:to>
      <xdr:col>41</xdr:col>
      <xdr:colOff>50800</xdr:colOff>
      <xdr:row>107</xdr:row>
      <xdr:rowOff>89915</xdr:rowOff>
    </xdr:to>
    <xdr:cxnSp macro="">
      <xdr:nvCxnSpPr>
        <xdr:cNvPr id="467" name="直線コネクタ 466">
          <a:extLst>
            <a:ext uri="{FF2B5EF4-FFF2-40B4-BE49-F238E27FC236}">
              <a16:creationId xmlns:a16="http://schemas.microsoft.com/office/drawing/2014/main" id="{1DF4B979-DAA4-41AF-BF71-45AC5397143A}"/>
            </a:ext>
          </a:extLst>
        </xdr:cNvPr>
        <xdr:cNvCxnSpPr/>
      </xdr:nvCxnSpPr>
      <xdr:spPr>
        <a:xfrm flipV="1">
          <a:off x="6629400" y="18432018"/>
          <a:ext cx="841375"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468" name="n_1aveValue【市民会館】&#10;一人当たり面積">
          <a:extLst>
            <a:ext uri="{FF2B5EF4-FFF2-40B4-BE49-F238E27FC236}">
              <a16:creationId xmlns:a16="http://schemas.microsoft.com/office/drawing/2014/main" id="{8775259B-2738-4123-8B38-0D5413122C05}"/>
            </a:ext>
          </a:extLst>
        </xdr:cNvPr>
        <xdr:cNvSpPr txBox="1"/>
      </xdr:nvSpPr>
      <xdr:spPr>
        <a:xfrm>
          <a:off x="8925002"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69" name="n_2aveValue【市民会館】&#10;一人当たり面積">
          <a:extLst>
            <a:ext uri="{FF2B5EF4-FFF2-40B4-BE49-F238E27FC236}">
              <a16:creationId xmlns:a16="http://schemas.microsoft.com/office/drawing/2014/main" id="{C38C41E3-CDC4-4F28-8946-EB9C6E94C700}"/>
            </a:ext>
          </a:extLst>
        </xdr:cNvPr>
        <xdr:cNvSpPr txBox="1"/>
      </xdr:nvSpPr>
      <xdr:spPr>
        <a:xfrm>
          <a:off x="80963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70" name="n_3aveValue【市民会館】&#10;一人当たり面積">
          <a:extLst>
            <a:ext uri="{FF2B5EF4-FFF2-40B4-BE49-F238E27FC236}">
              <a16:creationId xmlns:a16="http://schemas.microsoft.com/office/drawing/2014/main" id="{0C0AF1E4-68A6-4884-90B7-2A584CF27549}"/>
            </a:ext>
          </a:extLst>
        </xdr:cNvPr>
        <xdr:cNvSpPr txBox="1"/>
      </xdr:nvSpPr>
      <xdr:spPr>
        <a:xfrm>
          <a:off x="7245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71" name="n_4aveValue【市民会館】&#10;一人当たり面積">
          <a:extLst>
            <a:ext uri="{FF2B5EF4-FFF2-40B4-BE49-F238E27FC236}">
              <a16:creationId xmlns:a16="http://schemas.microsoft.com/office/drawing/2014/main" id="{9240E784-7BDA-4580-8B31-DAD3D24D7657}"/>
            </a:ext>
          </a:extLst>
        </xdr:cNvPr>
        <xdr:cNvSpPr txBox="1"/>
      </xdr:nvSpPr>
      <xdr:spPr>
        <a:xfrm>
          <a:off x="6404052"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150385</xdr:rowOff>
    </xdr:from>
    <xdr:ext cx="469744" cy="259045"/>
    <xdr:sp macro="" textlink="">
      <xdr:nvSpPr>
        <xdr:cNvPr id="472" name="n_1mainValue【市民会館】&#10;一人当たり面積">
          <a:extLst>
            <a:ext uri="{FF2B5EF4-FFF2-40B4-BE49-F238E27FC236}">
              <a16:creationId xmlns:a16="http://schemas.microsoft.com/office/drawing/2014/main" id="{3DF64E79-00F5-4B7F-9387-B32BCA676F37}"/>
            </a:ext>
          </a:extLst>
        </xdr:cNvPr>
        <xdr:cNvSpPr txBox="1"/>
      </xdr:nvSpPr>
      <xdr:spPr>
        <a:xfrm>
          <a:off x="8925002" y="181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152671</xdr:rowOff>
    </xdr:from>
    <xdr:ext cx="469744" cy="259045"/>
    <xdr:sp macro="" textlink="">
      <xdr:nvSpPr>
        <xdr:cNvPr id="473" name="n_2mainValue【市民会館】&#10;一人当たり面積">
          <a:extLst>
            <a:ext uri="{FF2B5EF4-FFF2-40B4-BE49-F238E27FC236}">
              <a16:creationId xmlns:a16="http://schemas.microsoft.com/office/drawing/2014/main" id="{5BD80544-659E-4BDA-B085-1D9A9CFBDC86}"/>
            </a:ext>
          </a:extLst>
        </xdr:cNvPr>
        <xdr:cNvSpPr txBox="1"/>
      </xdr:nvSpPr>
      <xdr:spPr>
        <a:xfrm>
          <a:off x="8096327" y="181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154195</xdr:rowOff>
    </xdr:from>
    <xdr:ext cx="469744" cy="259045"/>
    <xdr:sp macro="" textlink="">
      <xdr:nvSpPr>
        <xdr:cNvPr id="474" name="n_3mainValue【市民会館】&#10;一人当たり面積">
          <a:extLst>
            <a:ext uri="{FF2B5EF4-FFF2-40B4-BE49-F238E27FC236}">
              <a16:creationId xmlns:a16="http://schemas.microsoft.com/office/drawing/2014/main" id="{92183527-D995-42E1-8919-AD18D37EC9E5}"/>
            </a:ext>
          </a:extLst>
        </xdr:cNvPr>
        <xdr:cNvSpPr txBox="1"/>
      </xdr:nvSpPr>
      <xdr:spPr>
        <a:xfrm>
          <a:off x="7245427" y="181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475" name="n_4mainValue【市民会館】&#10;一人当たり面積">
          <a:extLst>
            <a:ext uri="{FF2B5EF4-FFF2-40B4-BE49-F238E27FC236}">
              <a16:creationId xmlns:a16="http://schemas.microsoft.com/office/drawing/2014/main" id="{7A7B9DC2-D426-4497-8765-40F8592E7635}"/>
            </a:ext>
          </a:extLst>
        </xdr:cNvPr>
        <xdr:cNvSpPr txBox="1"/>
      </xdr:nvSpPr>
      <xdr:spPr>
        <a:xfrm>
          <a:off x="6404052"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88ABD520-747C-431F-98EC-78F63EE39EC1}"/>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05B88B45-C2A4-4CC5-B218-05E4ECF1F1B4}"/>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E10E1B52-7B25-481E-9193-EAF7835AB48C}"/>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D8AF5BA8-79B0-486C-9972-FE02E0B778B6}"/>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3C87FF58-9037-44EF-9D2F-509055B05AB0}"/>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F5B9F194-A994-419A-B6F0-5B17CE55D805}"/>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FCCE6F79-A811-40D5-A819-33D8AABFBCA5}"/>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205CEDC1-6A48-4DEA-B5F0-0D689DB64D9B}"/>
            </a:ext>
          </a:extLst>
        </xdr:cNvPr>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8FC88F2C-F4A0-4987-BB8D-CBB3E645115A}"/>
            </a:ext>
          </a:extLst>
        </xdr:cNvPr>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3DD0499C-CCEC-48F2-BFF2-568AD2D7E55F}"/>
            </a:ext>
          </a:extLst>
        </xdr:cNvPr>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4246C48D-1533-4C6D-AC24-2E07318B04FC}"/>
            </a:ext>
          </a:extLst>
        </xdr:cNvPr>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7" name="直線コネクタ 486">
          <a:extLst>
            <a:ext uri="{FF2B5EF4-FFF2-40B4-BE49-F238E27FC236}">
              <a16:creationId xmlns:a16="http://schemas.microsoft.com/office/drawing/2014/main" id="{9380520D-7680-4141-89DB-DE46A77B3CC3}"/>
            </a:ext>
          </a:extLst>
        </xdr:cNvPr>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8" name="テキスト ボックス 487">
          <a:extLst>
            <a:ext uri="{FF2B5EF4-FFF2-40B4-BE49-F238E27FC236}">
              <a16:creationId xmlns:a16="http://schemas.microsoft.com/office/drawing/2014/main" id="{9E9E7C60-8607-4913-B1B5-847E385C020E}"/>
            </a:ext>
          </a:extLst>
        </xdr:cNvPr>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9" name="直線コネクタ 488">
          <a:extLst>
            <a:ext uri="{FF2B5EF4-FFF2-40B4-BE49-F238E27FC236}">
              <a16:creationId xmlns:a16="http://schemas.microsoft.com/office/drawing/2014/main" id="{C043578C-9F2F-4C67-A31F-0186FB8184CB}"/>
            </a:ext>
          </a:extLst>
        </xdr:cNvPr>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0" name="テキスト ボックス 489">
          <a:extLst>
            <a:ext uri="{FF2B5EF4-FFF2-40B4-BE49-F238E27FC236}">
              <a16:creationId xmlns:a16="http://schemas.microsoft.com/office/drawing/2014/main" id="{6C6B7EF1-7DEF-4A76-96A2-109CC00A43CF}"/>
            </a:ext>
          </a:extLst>
        </xdr:cNvPr>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1" name="直線コネクタ 490">
          <a:extLst>
            <a:ext uri="{FF2B5EF4-FFF2-40B4-BE49-F238E27FC236}">
              <a16:creationId xmlns:a16="http://schemas.microsoft.com/office/drawing/2014/main" id="{105635FD-2262-4668-A9F8-10D124556799}"/>
            </a:ext>
          </a:extLst>
        </xdr:cNvPr>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2" name="テキスト ボックス 491">
          <a:extLst>
            <a:ext uri="{FF2B5EF4-FFF2-40B4-BE49-F238E27FC236}">
              <a16:creationId xmlns:a16="http://schemas.microsoft.com/office/drawing/2014/main" id="{45B35F3F-10E2-459F-8A5F-F5003F6399ED}"/>
            </a:ext>
          </a:extLst>
        </xdr:cNvPr>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3" name="直線コネクタ 492">
          <a:extLst>
            <a:ext uri="{FF2B5EF4-FFF2-40B4-BE49-F238E27FC236}">
              <a16:creationId xmlns:a16="http://schemas.microsoft.com/office/drawing/2014/main" id="{3B9AAFBB-F27F-496B-A18B-9C800F62676A}"/>
            </a:ext>
          </a:extLst>
        </xdr:cNvPr>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4" name="テキスト ボックス 493">
          <a:extLst>
            <a:ext uri="{FF2B5EF4-FFF2-40B4-BE49-F238E27FC236}">
              <a16:creationId xmlns:a16="http://schemas.microsoft.com/office/drawing/2014/main" id="{346718AA-3379-4B77-9401-DFF36988DA69}"/>
            </a:ext>
          </a:extLst>
        </xdr:cNvPr>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5" name="直線コネクタ 494">
          <a:extLst>
            <a:ext uri="{FF2B5EF4-FFF2-40B4-BE49-F238E27FC236}">
              <a16:creationId xmlns:a16="http://schemas.microsoft.com/office/drawing/2014/main" id="{1E46A506-2B01-4F5F-83C8-0D69E25CAA81}"/>
            </a:ext>
          </a:extLst>
        </xdr:cNvPr>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6" name="テキスト ボックス 495">
          <a:extLst>
            <a:ext uri="{FF2B5EF4-FFF2-40B4-BE49-F238E27FC236}">
              <a16:creationId xmlns:a16="http://schemas.microsoft.com/office/drawing/2014/main" id="{3977A6EE-7DBB-4AD9-9C29-1AA5C3CF6065}"/>
            </a:ext>
          </a:extLst>
        </xdr:cNvPr>
        <xdr:cNvSpPr txBox="1"/>
      </xdr:nvSpPr>
      <xdr:spPr>
        <a:xfrm>
          <a:off x="1144286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a:extLst>
            <a:ext uri="{FF2B5EF4-FFF2-40B4-BE49-F238E27FC236}">
              <a16:creationId xmlns:a16="http://schemas.microsoft.com/office/drawing/2014/main" id="{F90D4A85-1620-423B-9FFA-D077ACF99A06}"/>
            </a:ext>
          </a:extLst>
        </xdr:cNvPr>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8" name="テキスト ボックス 497">
          <a:extLst>
            <a:ext uri="{FF2B5EF4-FFF2-40B4-BE49-F238E27FC236}">
              <a16:creationId xmlns:a16="http://schemas.microsoft.com/office/drawing/2014/main" id="{ED2A3FAA-3237-4E15-8DED-D87D36E3A9DF}"/>
            </a:ext>
          </a:extLst>
        </xdr:cNvPr>
        <xdr:cNvSpPr txBox="1"/>
      </xdr:nvSpPr>
      <xdr:spPr>
        <a:xfrm>
          <a:off x="1150698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9" name="【一般廃棄物処理施設】&#10;有形固定資産減価償却率グラフ枠">
          <a:extLst>
            <a:ext uri="{FF2B5EF4-FFF2-40B4-BE49-F238E27FC236}">
              <a16:creationId xmlns:a16="http://schemas.microsoft.com/office/drawing/2014/main" id="{00EF1F19-5BD8-467C-B329-B86FF54FE1A8}"/>
            </a:ext>
          </a:extLst>
        </xdr:cNvPr>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00" name="直線コネクタ 499">
          <a:extLst>
            <a:ext uri="{FF2B5EF4-FFF2-40B4-BE49-F238E27FC236}">
              <a16:creationId xmlns:a16="http://schemas.microsoft.com/office/drawing/2014/main" id="{E4173EDF-2775-4B15-AC8D-2D8AB1BCB9F3}"/>
            </a:ext>
          </a:extLst>
        </xdr:cNvPr>
        <xdr:cNvCxnSpPr/>
      </xdr:nvCxnSpPr>
      <xdr:spPr>
        <a:xfrm flipV="1">
          <a:off x="15509239"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1" name="【一般廃棄物処理施設】&#10;有形固定資産減価償却率最小値テキスト">
          <a:extLst>
            <a:ext uri="{FF2B5EF4-FFF2-40B4-BE49-F238E27FC236}">
              <a16:creationId xmlns:a16="http://schemas.microsoft.com/office/drawing/2014/main" id="{6D91695F-ABF2-40A9-84A8-A7969E4376B1}"/>
            </a:ext>
          </a:extLst>
        </xdr:cNvPr>
        <xdr:cNvSpPr txBox="1"/>
      </xdr:nvSpPr>
      <xdr:spPr>
        <a:xfrm>
          <a:off x="1554797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2" name="直線コネクタ 501">
          <a:extLst>
            <a:ext uri="{FF2B5EF4-FFF2-40B4-BE49-F238E27FC236}">
              <a16:creationId xmlns:a16="http://schemas.microsoft.com/office/drawing/2014/main" id="{C9453D32-0768-4200-9DBC-F7CE12DED40C}"/>
            </a:ext>
          </a:extLst>
        </xdr:cNvPr>
        <xdr:cNvCxnSpPr/>
      </xdr:nvCxnSpPr>
      <xdr:spPr>
        <a:xfrm>
          <a:off x="1542097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03" name="【一般廃棄物処理施設】&#10;有形固定資産減価償却率最大値テキスト">
          <a:extLst>
            <a:ext uri="{FF2B5EF4-FFF2-40B4-BE49-F238E27FC236}">
              <a16:creationId xmlns:a16="http://schemas.microsoft.com/office/drawing/2014/main" id="{BF06DCC0-2342-4C5C-9F7D-F93DF2A75D49}"/>
            </a:ext>
          </a:extLst>
        </xdr:cNvPr>
        <xdr:cNvSpPr txBox="1"/>
      </xdr:nvSpPr>
      <xdr:spPr>
        <a:xfrm>
          <a:off x="15547975"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04" name="直線コネクタ 503">
          <a:extLst>
            <a:ext uri="{FF2B5EF4-FFF2-40B4-BE49-F238E27FC236}">
              <a16:creationId xmlns:a16="http://schemas.microsoft.com/office/drawing/2014/main" id="{E883F8ED-E52E-446F-9F1E-EE5CB6D4428E}"/>
            </a:ext>
          </a:extLst>
        </xdr:cNvPr>
        <xdr:cNvCxnSpPr/>
      </xdr:nvCxnSpPr>
      <xdr:spPr>
        <a:xfrm>
          <a:off x="15420975" y="562546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505" name="【一般廃棄物処理施設】&#10;有形固定資産減価償却率平均値テキスト">
          <a:extLst>
            <a:ext uri="{FF2B5EF4-FFF2-40B4-BE49-F238E27FC236}">
              <a16:creationId xmlns:a16="http://schemas.microsoft.com/office/drawing/2014/main" id="{0D79FADB-B6B6-4BC6-AF1E-C735A88B3779}"/>
            </a:ext>
          </a:extLst>
        </xdr:cNvPr>
        <xdr:cNvSpPr txBox="1"/>
      </xdr:nvSpPr>
      <xdr:spPr>
        <a:xfrm>
          <a:off x="15547975"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06" name="フローチャート: 判断 505">
          <a:extLst>
            <a:ext uri="{FF2B5EF4-FFF2-40B4-BE49-F238E27FC236}">
              <a16:creationId xmlns:a16="http://schemas.microsoft.com/office/drawing/2014/main" id="{7A62014E-7611-4B7E-81CF-A37E0A62D77F}"/>
            </a:ext>
          </a:extLst>
        </xdr:cNvPr>
        <xdr:cNvSpPr/>
      </xdr:nvSpPr>
      <xdr:spPr>
        <a:xfrm>
          <a:off x="15459075"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07" name="フローチャート: 判断 506">
          <a:extLst>
            <a:ext uri="{FF2B5EF4-FFF2-40B4-BE49-F238E27FC236}">
              <a16:creationId xmlns:a16="http://schemas.microsoft.com/office/drawing/2014/main" id="{B5F31277-DF21-481F-A8CB-06726D3A894E}"/>
            </a:ext>
          </a:extLst>
        </xdr:cNvPr>
        <xdr:cNvSpPr/>
      </xdr:nvSpPr>
      <xdr:spPr>
        <a:xfrm>
          <a:off x="14658975"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08" name="フローチャート: 判断 507">
          <a:extLst>
            <a:ext uri="{FF2B5EF4-FFF2-40B4-BE49-F238E27FC236}">
              <a16:creationId xmlns:a16="http://schemas.microsoft.com/office/drawing/2014/main" id="{01FE8787-C54C-4B21-882C-7DE566107DC8}"/>
            </a:ext>
          </a:extLst>
        </xdr:cNvPr>
        <xdr:cNvSpPr/>
      </xdr:nvSpPr>
      <xdr:spPr>
        <a:xfrm>
          <a:off x="138176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09" name="フローチャート: 判断 508">
          <a:extLst>
            <a:ext uri="{FF2B5EF4-FFF2-40B4-BE49-F238E27FC236}">
              <a16:creationId xmlns:a16="http://schemas.microsoft.com/office/drawing/2014/main" id="{B486F4FA-07DC-4F91-91A0-AE46BA157A54}"/>
            </a:ext>
          </a:extLst>
        </xdr:cNvPr>
        <xdr:cNvSpPr/>
      </xdr:nvSpPr>
      <xdr:spPr>
        <a:xfrm>
          <a:off x="12976225" y="65004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10" name="フローチャート: 判断 509">
          <a:extLst>
            <a:ext uri="{FF2B5EF4-FFF2-40B4-BE49-F238E27FC236}">
              <a16:creationId xmlns:a16="http://schemas.microsoft.com/office/drawing/2014/main" id="{EB29EDB5-E8F5-47F8-AF15-791B40FBA801}"/>
            </a:ext>
          </a:extLst>
        </xdr:cNvPr>
        <xdr:cNvSpPr/>
      </xdr:nvSpPr>
      <xdr:spPr>
        <a:xfrm>
          <a:off x="12125325"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2D3B4994-9995-4FD8-8FAA-7E93C67EA849}"/>
            </a:ext>
          </a:extLst>
        </xdr:cNvPr>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60B29359-722A-4169-BB3A-3FC3D8F42D37}"/>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325F863D-E17F-4E79-AB57-3E834A24F95A}"/>
            </a:ext>
          </a:extLst>
        </xdr:cNvPr>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51FC25AE-C42E-4667-9610-9DCA4C23CD0F}"/>
            </a:ext>
          </a:extLst>
        </xdr:cNvPr>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1A934436-0142-488E-A6B0-C816C4C6A85F}"/>
            </a:ext>
          </a:extLst>
        </xdr:cNvPr>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69215</xdr:rowOff>
    </xdr:from>
    <xdr:to>
      <xdr:col>85</xdr:col>
      <xdr:colOff>177800</xdr:colOff>
      <xdr:row>35</xdr:row>
      <xdr:rowOff>170815</xdr:rowOff>
    </xdr:to>
    <xdr:sp macro="" textlink="">
      <xdr:nvSpPr>
        <xdr:cNvPr id="516" name="楕円 515">
          <a:extLst>
            <a:ext uri="{FF2B5EF4-FFF2-40B4-BE49-F238E27FC236}">
              <a16:creationId xmlns:a16="http://schemas.microsoft.com/office/drawing/2014/main" id="{75E0D2E1-B3F8-4F97-B65D-29F3F4DC6A46}"/>
            </a:ext>
          </a:extLst>
        </xdr:cNvPr>
        <xdr:cNvSpPr/>
      </xdr:nvSpPr>
      <xdr:spPr>
        <a:xfrm>
          <a:off x="15459075"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92092</xdr:rowOff>
    </xdr:from>
    <xdr:ext cx="405111" cy="259045"/>
    <xdr:sp macro="" textlink="">
      <xdr:nvSpPr>
        <xdr:cNvPr id="517" name="【一般廃棄物処理施設】&#10;有形固定資産減価償却率該当値テキスト">
          <a:extLst>
            <a:ext uri="{FF2B5EF4-FFF2-40B4-BE49-F238E27FC236}">
              <a16:creationId xmlns:a16="http://schemas.microsoft.com/office/drawing/2014/main" id="{83C51396-8AF6-4515-9EDF-09B2D4A50C53}"/>
            </a:ext>
          </a:extLst>
        </xdr:cNvPr>
        <xdr:cNvSpPr txBox="1"/>
      </xdr:nvSpPr>
      <xdr:spPr>
        <a:xfrm>
          <a:off x="15547975"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518" name="楕円 517">
          <a:extLst>
            <a:ext uri="{FF2B5EF4-FFF2-40B4-BE49-F238E27FC236}">
              <a16:creationId xmlns:a16="http://schemas.microsoft.com/office/drawing/2014/main" id="{E713E0E1-A86B-4F10-8D41-942EEEF2AA01}"/>
            </a:ext>
          </a:extLst>
        </xdr:cNvPr>
        <xdr:cNvSpPr/>
      </xdr:nvSpPr>
      <xdr:spPr>
        <a:xfrm>
          <a:off x="14658975"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120015</xdr:rowOff>
    </xdr:from>
    <xdr:to>
      <xdr:col>85</xdr:col>
      <xdr:colOff>127000</xdr:colOff>
      <xdr:row>35</xdr:row>
      <xdr:rowOff>127635</xdr:rowOff>
    </xdr:to>
    <xdr:cxnSp macro="">
      <xdr:nvCxnSpPr>
        <xdr:cNvPr id="519" name="直線コネクタ 518">
          <a:extLst>
            <a:ext uri="{FF2B5EF4-FFF2-40B4-BE49-F238E27FC236}">
              <a16:creationId xmlns:a16="http://schemas.microsoft.com/office/drawing/2014/main" id="{2475C9E6-3F22-4A20-8059-9B38216AA227}"/>
            </a:ext>
          </a:extLst>
        </xdr:cNvPr>
        <xdr:cNvCxnSpPr/>
      </xdr:nvCxnSpPr>
      <xdr:spPr>
        <a:xfrm flipV="1">
          <a:off x="14709775" y="612076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0" name="楕円 519">
          <a:extLst>
            <a:ext uri="{FF2B5EF4-FFF2-40B4-BE49-F238E27FC236}">
              <a16:creationId xmlns:a16="http://schemas.microsoft.com/office/drawing/2014/main" id="{B923A1AB-4CA4-4F79-8A47-B1864ACDDA0A}"/>
            </a:ext>
          </a:extLst>
        </xdr:cNvPr>
        <xdr:cNvSpPr/>
      </xdr:nvSpPr>
      <xdr:spPr>
        <a:xfrm>
          <a:off x="138176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37</xdr:row>
      <xdr:rowOff>142875</xdr:rowOff>
    </xdr:to>
    <xdr:cxnSp macro="">
      <xdr:nvCxnSpPr>
        <xdr:cNvPr id="521" name="直線コネクタ 520">
          <a:extLst>
            <a:ext uri="{FF2B5EF4-FFF2-40B4-BE49-F238E27FC236}">
              <a16:creationId xmlns:a16="http://schemas.microsoft.com/office/drawing/2014/main" id="{E51AF910-33F0-4642-8609-77EB834A5048}"/>
            </a:ext>
          </a:extLst>
        </xdr:cNvPr>
        <xdr:cNvCxnSpPr/>
      </xdr:nvCxnSpPr>
      <xdr:spPr>
        <a:xfrm flipV="1">
          <a:off x="13868400" y="6128385"/>
          <a:ext cx="841375"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57785</xdr:rowOff>
    </xdr:from>
    <xdr:to>
      <xdr:col>72</xdr:col>
      <xdr:colOff>38100</xdr:colOff>
      <xdr:row>38</xdr:row>
      <xdr:rowOff>159385</xdr:rowOff>
    </xdr:to>
    <xdr:sp macro="" textlink="">
      <xdr:nvSpPr>
        <xdr:cNvPr id="522" name="楕円 521">
          <a:extLst>
            <a:ext uri="{FF2B5EF4-FFF2-40B4-BE49-F238E27FC236}">
              <a16:creationId xmlns:a16="http://schemas.microsoft.com/office/drawing/2014/main" id="{6780B69E-D62B-48FC-B9A4-A9474B600338}"/>
            </a:ext>
          </a:extLst>
        </xdr:cNvPr>
        <xdr:cNvSpPr/>
      </xdr:nvSpPr>
      <xdr:spPr>
        <a:xfrm>
          <a:off x="12976225" y="65728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142875</xdr:rowOff>
    </xdr:from>
    <xdr:to>
      <xdr:col>76</xdr:col>
      <xdr:colOff>114300</xdr:colOff>
      <xdr:row>38</xdr:row>
      <xdr:rowOff>108585</xdr:rowOff>
    </xdr:to>
    <xdr:cxnSp macro="">
      <xdr:nvCxnSpPr>
        <xdr:cNvPr id="523" name="直線コネクタ 522">
          <a:extLst>
            <a:ext uri="{FF2B5EF4-FFF2-40B4-BE49-F238E27FC236}">
              <a16:creationId xmlns:a16="http://schemas.microsoft.com/office/drawing/2014/main" id="{BF23B2B1-22F3-4932-AF14-16886F5F56D1}"/>
            </a:ext>
          </a:extLst>
        </xdr:cNvPr>
        <xdr:cNvCxnSpPr/>
      </xdr:nvCxnSpPr>
      <xdr:spPr>
        <a:xfrm flipV="1">
          <a:off x="13027025" y="6486525"/>
          <a:ext cx="841375"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13970</xdr:rowOff>
    </xdr:from>
    <xdr:to>
      <xdr:col>67</xdr:col>
      <xdr:colOff>101600</xdr:colOff>
      <xdr:row>34</xdr:row>
      <xdr:rowOff>115570</xdr:rowOff>
    </xdr:to>
    <xdr:sp macro="" textlink="">
      <xdr:nvSpPr>
        <xdr:cNvPr id="524" name="楕円 523">
          <a:extLst>
            <a:ext uri="{FF2B5EF4-FFF2-40B4-BE49-F238E27FC236}">
              <a16:creationId xmlns:a16="http://schemas.microsoft.com/office/drawing/2014/main" id="{69C6F920-6267-44D1-86EE-92E6E82FFB01}"/>
            </a:ext>
          </a:extLst>
        </xdr:cNvPr>
        <xdr:cNvSpPr/>
      </xdr:nvSpPr>
      <xdr:spPr>
        <a:xfrm>
          <a:off x="12125325"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64770</xdr:rowOff>
    </xdr:from>
    <xdr:to>
      <xdr:col>71</xdr:col>
      <xdr:colOff>177800</xdr:colOff>
      <xdr:row>38</xdr:row>
      <xdr:rowOff>108585</xdr:rowOff>
    </xdr:to>
    <xdr:cxnSp macro="">
      <xdr:nvCxnSpPr>
        <xdr:cNvPr id="525" name="直線コネクタ 524">
          <a:extLst>
            <a:ext uri="{FF2B5EF4-FFF2-40B4-BE49-F238E27FC236}">
              <a16:creationId xmlns:a16="http://schemas.microsoft.com/office/drawing/2014/main" id="{9EF8EA77-A575-4C0D-BF9E-59528DA50540}"/>
            </a:ext>
          </a:extLst>
        </xdr:cNvPr>
        <xdr:cNvCxnSpPr/>
      </xdr:nvCxnSpPr>
      <xdr:spPr>
        <a:xfrm>
          <a:off x="12176125" y="5894070"/>
          <a:ext cx="850900" cy="7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526" name="n_1aveValue【一般廃棄物処理施設】&#10;有形固定資産減価償却率">
          <a:extLst>
            <a:ext uri="{FF2B5EF4-FFF2-40B4-BE49-F238E27FC236}">
              <a16:creationId xmlns:a16="http://schemas.microsoft.com/office/drawing/2014/main" id="{B35D93CF-7F1D-4B6A-90ED-FD42BC251249}"/>
            </a:ext>
          </a:extLst>
        </xdr:cNvPr>
        <xdr:cNvSpPr txBox="1"/>
      </xdr:nvSpPr>
      <xdr:spPr>
        <a:xfrm>
          <a:off x="14504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27" name="n_2aveValue【一般廃棄物処理施設】&#10;有形固定資産減価償却率">
          <a:extLst>
            <a:ext uri="{FF2B5EF4-FFF2-40B4-BE49-F238E27FC236}">
              <a16:creationId xmlns:a16="http://schemas.microsoft.com/office/drawing/2014/main" id="{14EE3042-85F1-408C-88D5-96C8DCB7EF5C}"/>
            </a:ext>
          </a:extLst>
        </xdr:cNvPr>
        <xdr:cNvSpPr txBox="1"/>
      </xdr:nvSpPr>
      <xdr:spPr>
        <a:xfrm>
          <a:off x="13675369"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28" name="n_3aveValue【一般廃棄物処理施設】&#10;有形固定資産減価償却率">
          <a:extLst>
            <a:ext uri="{FF2B5EF4-FFF2-40B4-BE49-F238E27FC236}">
              <a16:creationId xmlns:a16="http://schemas.microsoft.com/office/drawing/2014/main" id="{C2DD2227-287B-4FDF-BEC1-71D0C7B04822}"/>
            </a:ext>
          </a:extLst>
        </xdr:cNvPr>
        <xdr:cNvSpPr txBox="1"/>
      </xdr:nvSpPr>
      <xdr:spPr>
        <a:xfrm>
          <a:off x="1283399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529" name="n_4aveValue【一般廃棄物処理施設】&#10;有形固定資産減価償却率">
          <a:extLst>
            <a:ext uri="{FF2B5EF4-FFF2-40B4-BE49-F238E27FC236}">
              <a16:creationId xmlns:a16="http://schemas.microsoft.com/office/drawing/2014/main" id="{B0D1BD81-ED8F-49FA-BA99-D5027F2B12DA}"/>
            </a:ext>
          </a:extLst>
        </xdr:cNvPr>
        <xdr:cNvSpPr txBox="1"/>
      </xdr:nvSpPr>
      <xdr:spPr>
        <a:xfrm>
          <a:off x="1198309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23512</xdr:rowOff>
    </xdr:from>
    <xdr:ext cx="405111" cy="259045"/>
    <xdr:sp macro="" textlink="">
      <xdr:nvSpPr>
        <xdr:cNvPr id="530" name="n_1mainValue【一般廃棄物処理施設】&#10;有形固定資産減価償却率">
          <a:extLst>
            <a:ext uri="{FF2B5EF4-FFF2-40B4-BE49-F238E27FC236}">
              <a16:creationId xmlns:a16="http://schemas.microsoft.com/office/drawing/2014/main" id="{8CCEC5D5-F8EB-4ADD-BD07-D2B56E130794}"/>
            </a:ext>
          </a:extLst>
        </xdr:cNvPr>
        <xdr:cNvSpPr txBox="1"/>
      </xdr:nvSpPr>
      <xdr:spPr>
        <a:xfrm>
          <a:off x="145040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531" name="n_2mainValue【一般廃棄物処理施設】&#10;有形固定資産減価償却率">
          <a:extLst>
            <a:ext uri="{FF2B5EF4-FFF2-40B4-BE49-F238E27FC236}">
              <a16:creationId xmlns:a16="http://schemas.microsoft.com/office/drawing/2014/main" id="{1499D303-1F72-4369-A6FB-DC69773DDE13}"/>
            </a:ext>
          </a:extLst>
        </xdr:cNvPr>
        <xdr:cNvSpPr txBox="1"/>
      </xdr:nvSpPr>
      <xdr:spPr>
        <a:xfrm>
          <a:off x="13675369"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150512</xdr:rowOff>
    </xdr:from>
    <xdr:ext cx="405111" cy="259045"/>
    <xdr:sp macro="" textlink="">
      <xdr:nvSpPr>
        <xdr:cNvPr id="532" name="n_3mainValue【一般廃棄物処理施設】&#10;有形固定資産減価償却率">
          <a:extLst>
            <a:ext uri="{FF2B5EF4-FFF2-40B4-BE49-F238E27FC236}">
              <a16:creationId xmlns:a16="http://schemas.microsoft.com/office/drawing/2014/main" id="{7778EC2B-7B3A-48AC-B9F6-04AAF283966F}"/>
            </a:ext>
          </a:extLst>
        </xdr:cNvPr>
        <xdr:cNvSpPr txBox="1"/>
      </xdr:nvSpPr>
      <xdr:spPr>
        <a:xfrm>
          <a:off x="1283399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132097</xdr:rowOff>
    </xdr:from>
    <xdr:ext cx="405111" cy="259045"/>
    <xdr:sp macro="" textlink="">
      <xdr:nvSpPr>
        <xdr:cNvPr id="533" name="n_4mainValue【一般廃棄物処理施設】&#10;有形固定資産減価償却率">
          <a:extLst>
            <a:ext uri="{FF2B5EF4-FFF2-40B4-BE49-F238E27FC236}">
              <a16:creationId xmlns:a16="http://schemas.microsoft.com/office/drawing/2014/main" id="{F21A342F-B0F7-4844-8C89-AFFE7736B3D7}"/>
            </a:ext>
          </a:extLst>
        </xdr:cNvPr>
        <xdr:cNvSpPr txBox="1"/>
      </xdr:nvSpPr>
      <xdr:spPr>
        <a:xfrm>
          <a:off x="1198309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a:extLst>
            <a:ext uri="{FF2B5EF4-FFF2-40B4-BE49-F238E27FC236}">
              <a16:creationId xmlns:a16="http://schemas.microsoft.com/office/drawing/2014/main" id="{2821D58E-64AF-457C-A62F-B5EE91A58DB0}"/>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a:extLst>
            <a:ext uri="{FF2B5EF4-FFF2-40B4-BE49-F238E27FC236}">
              <a16:creationId xmlns:a16="http://schemas.microsoft.com/office/drawing/2014/main" id="{3B2584E3-0542-4C67-A4B3-58FBF7BE662A}"/>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a:extLst>
            <a:ext uri="{FF2B5EF4-FFF2-40B4-BE49-F238E27FC236}">
              <a16:creationId xmlns:a16="http://schemas.microsoft.com/office/drawing/2014/main" id="{F0C6E6E6-3162-4A89-A408-CF24B811B74D}"/>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a:extLst>
            <a:ext uri="{FF2B5EF4-FFF2-40B4-BE49-F238E27FC236}">
              <a16:creationId xmlns:a16="http://schemas.microsoft.com/office/drawing/2014/main" id="{E1150561-9635-498D-B369-EDC99BC0CCC4}"/>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a:extLst>
            <a:ext uri="{FF2B5EF4-FFF2-40B4-BE49-F238E27FC236}">
              <a16:creationId xmlns:a16="http://schemas.microsoft.com/office/drawing/2014/main" id="{B584F4E9-1232-4F5F-93C7-01E719F3809E}"/>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a:extLst>
            <a:ext uri="{FF2B5EF4-FFF2-40B4-BE49-F238E27FC236}">
              <a16:creationId xmlns:a16="http://schemas.microsoft.com/office/drawing/2014/main" id="{6CD24338-FBCB-4D5E-BD43-A8C9DC2F256B}"/>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a:extLst>
            <a:ext uri="{FF2B5EF4-FFF2-40B4-BE49-F238E27FC236}">
              <a16:creationId xmlns:a16="http://schemas.microsoft.com/office/drawing/2014/main" id="{5A034DC0-50B3-4984-A7FF-2B0E84F0C7E9}"/>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a:extLst>
            <a:ext uri="{FF2B5EF4-FFF2-40B4-BE49-F238E27FC236}">
              <a16:creationId xmlns:a16="http://schemas.microsoft.com/office/drawing/2014/main" id="{12EA3B91-4080-4A8C-8809-7596EE9B320D}"/>
            </a:ext>
          </a:extLst>
        </xdr:cNvPr>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a:extLst>
            <a:ext uri="{FF2B5EF4-FFF2-40B4-BE49-F238E27FC236}">
              <a16:creationId xmlns:a16="http://schemas.microsoft.com/office/drawing/2014/main" id="{796C259E-2BBE-4F89-AFFF-C140BF3DD761}"/>
            </a:ext>
          </a:extLst>
        </xdr:cNvPr>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a:extLst>
            <a:ext uri="{FF2B5EF4-FFF2-40B4-BE49-F238E27FC236}">
              <a16:creationId xmlns:a16="http://schemas.microsoft.com/office/drawing/2014/main" id="{52DE6051-0FBC-4F2D-8EB0-B780E38D2D58}"/>
            </a:ext>
          </a:extLst>
        </xdr:cNvPr>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4" name="直線コネクタ 543">
          <a:extLst>
            <a:ext uri="{FF2B5EF4-FFF2-40B4-BE49-F238E27FC236}">
              <a16:creationId xmlns:a16="http://schemas.microsoft.com/office/drawing/2014/main" id="{0EC558D4-9587-4CD4-8E88-AAA741839D91}"/>
            </a:ext>
          </a:extLst>
        </xdr:cNvPr>
        <xdr:cNvCxnSpPr/>
      </xdr:nvCxnSpPr>
      <xdr:spPr>
        <a:xfrm>
          <a:off x="173736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5" name="テキスト ボックス 544">
          <a:extLst>
            <a:ext uri="{FF2B5EF4-FFF2-40B4-BE49-F238E27FC236}">
              <a16:creationId xmlns:a16="http://schemas.microsoft.com/office/drawing/2014/main" id="{625D4E69-5B70-4F05-BE04-E75D27A9FFD1}"/>
            </a:ext>
          </a:extLst>
        </xdr:cNvPr>
        <xdr:cNvSpPr txBox="1"/>
      </xdr:nvSpPr>
      <xdr:spPr>
        <a:xfrm>
          <a:off x="171438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6" name="直線コネクタ 545">
          <a:extLst>
            <a:ext uri="{FF2B5EF4-FFF2-40B4-BE49-F238E27FC236}">
              <a16:creationId xmlns:a16="http://schemas.microsoft.com/office/drawing/2014/main" id="{04BBCBD7-8BB0-4694-82E2-6024A1256E88}"/>
            </a:ext>
          </a:extLst>
        </xdr:cNvPr>
        <xdr:cNvCxnSpPr/>
      </xdr:nvCxnSpPr>
      <xdr:spPr>
        <a:xfrm>
          <a:off x="173736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7" name="テキスト ボックス 546">
          <a:extLst>
            <a:ext uri="{FF2B5EF4-FFF2-40B4-BE49-F238E27FC236}">
              <a16:creationId xmlns:a16="http://schemas.microsoft.com/office/drawing/2014/main" id="{3B50970B-7002-4725-A66A-7D1320168F47}"/>
            </a:ext>
          </a:extLst>
        </xdr:cNvPr>
        <xdr:cNvSpPr txBox="1"/>
      </xdr:nvSpPr>
      <xdr:spPr>
        <a:xfrm>
          <a:off x="168162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8" name="直線コネクタ 547">
          <a:extLst>
            <a:ext uri="{FF2B5EF4-FFF2-40B4-BE49-F238E27FC236}">
              <a16:creationId xmlns:a16="http://schemas.microsoft.com/office/drawing/2014/main" id="{B5531192-DF60-4DF0-B51D-0F59951B9EB1}"/>
            </a:ext>
          </a:extLst>
        </xdr:cNvPr>
        <xdr:cNvCxnSpPr/>
      </xdr:nvCxnSpPr>
      <xdr:spPr>
        <a:xfrm>
          <a:off x="173736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9" name="テキスト ボックス 548">
          <a:extLst>
            <a:ext uri="{FF2B5EF4-FFF2-40B4-BE49-F238E27FC236}">
              <a16:creationId xmlns:a16="http://schemas.microsoft.com/office/drawing/2014/main" id="{CF72CD82-CFA5-4AF4-8927-6749018447D4}"/>
            </a:ext>
          </a:extLst>
        </xdr:cNvPr>
        <xdr:cNvSpPr txBox="1"/>
      </xdr:nvSpPr>
      <xdr:spPr>
        <a:xfrm>
          <a:off x="168162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0" name="直線コネクタ 549">
          <a:extLst>
            <a:ext uri="{FF2B5EF4-FFF2-40B4-BE49-F238E27FC236}">
              <a16:creationId xmlns:a16="http://schemas.microsoft.com/office/drawing/2014/main" id="{B4183468-EAB9-4F99-BDD3-CF6FE720A8F5}"/>
            </a:ext>
          </a:extLst>
        </xdr:cNvPr>
        <xdr:cNvCxnSpPr/>
      </xdr:nvCxnSpPr>
      <xdr:spPr>
        <a:xfrm>
          <a:off x="173736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1" name="テキスト ボックス 550">
          <a:extLst>
            <a:ext uri="{FF2B5EF4-FFF2-40B4-BE49-F238E27FC236}">
              <a16:creationId xmlns:a16="http://schemas.microsoft.com/office/drawing/2014/main" id="{08059D79-0962-4CDB-91DB-D59B86DA39F9}"/>
            </a:ext>
          </a:extLst>
        </xdr:cNvPr>
        <xdr:cNvSpPr txBox="1"/>
      </xdr:nvSpPr>
      <xdr:spPr>
        <a:xfrm>
          <a:off x="168162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2" name="直線コネクタ 551">
          <a:extLst>
            <a:ext uri="{FF2B5EF4-FFF2-40B4-BE49-F238E27FC236}">
              <a16:creationId xmlns:a16="http://schemas.microsoft.com/office/drawing/2014/main" id="{735329D0-C420-43A7-8EE7-4730CCD609EA}"/>
            </a:ext>
          </a:extLst>
        </xdr:cNvPr>
        <xdr:cNvCxnSpPr/>
      </xdr:nvCxnSpPr>
      <xdr:spPr>
        <a:xfrm>
          <a:off x="173736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3" name="テキスト ボックス 552">
          <a:extLst>
            <a:ext uri="{FF2B5EF4-FFF2-40B4-BE49-F238E27FC236}">
              <a16:creationId xmlns:a16="http://schemas.microsoft.com/office/drawing/2014/main" id="{6654A076-E14E-46F4-B1AA-392537E84440}"/>
            </a:ext>
          </a:extLst>
        </xdr:cNvPr>
        <xdr:cNvSpPr txBox="1"/>
      </xdr:nvSpPr>
      <xdr:spPr>
        <a:xfrm>
          <a:off x="168162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4" name="直線コネクタ 553">
          <a:extLst>
            <a:ext uri="{FF2B5EF4-FFF2-40B4-BE49-F238E27FC236}">
              <a16:creationId xmlns:a16="http://schemas.microsoft.com/office/drawing/2014/main" id="{81282185-BB39-4694-94D1-C9CFD5DA4E43}"/>
            </a:ext>
          </a:extLst>
        </xdr:cNvPr>
        <xdr:cNvCxnSpPr/>
      </xdr:nvCxnSpPr>
      <xdr:spPr>
        <a:xfrm>
          <a:off x="173736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5" name="テキスト ボックス 554">
          <a:extLst>
            <a:ext uri="{FF2B5EF4-FFF2-40B4-BE49-F238E27FC236}">
              <a16:creationId xmlns:a16="http://schemas.microsoft.com/office/drawing/2014/main" id="{718EA257-07A1-457D-B700-E2A945205261}"/>
            </a:ext>
          </a:extLst>
        </xdr:cNvPr>
        <xdr:cNvSpPr txBox="1"/>
      </xdr:nvSpPr>
      <xdr:spPr>
        <a:xfrm>
          <a:off x="168162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5AE9DEAE-ABE7-4DE2-96F5-86865C8CDB65}"/>
            </a:ext>
          </a:extLst>
        </xdr:cNvPr>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7" name="テキスト ボックス 556">
          <a:extLst>
            <a:ext uri="{FF2B5EF4-FFF2-40B4-BE49-F238E27FC236}">
              <a16:creationId xmlns:a16="http://schemas.microsoft.com/office/drawing/2014/main" id="{D01665E1-DDD3-4626-8E83-FEDDA11809E2}"/>
            </a:ext>
          </a:extLst>
        </xdr:cNvPr>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a:extLst>
            <a:ext uri="{FF2B5EF4-FFF2-40B4-BE49-F238E27FC236}">
              <a16:creationId xmlns:a16="http://schemas.microsoft.com/office/drawing/2014/main" id="{58EBF2B1-94AA-498D-A984-D6E4FA3FF27C}"/>
            </a:ext>
          </a:extLst>
        </xdr:cNvPr>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59" name="直線コネクタ 558">
          <a:extLst>
            <a:ext uri="{FF2B5EF4-FFF2-40B4-BE49-F238E27FC236}">
              <a16:creationId xmlns:a16="http://schemas.microsoft.com/office/drawing/2014/main" id="{9527E22C-C25E-44A8-A16E-77E7D78CA0A7}"/>
            </a:ext>
          </a:extLst>
        </xdr:cNvPr>
        <xdr:cNvCxnSpPr/>
      </xdr:nvCxnSpPr>
      <xdr:spPr>
        <a:xfrm flipV="1">
          <a:off x="210559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60" name="【一般廃棄物処理施設】&#10;一人当たり有形固定資産（償却資産）額最小値テキスト">
          <a:extLst>
            <a:ext uri="{FF2B5EF4-FFF2-40B4-BE49-F238E27FC236}">
              <a16:creationId xmlns:a16="http://schemas.microsoft.com/office/drawing/2014/main" id="{48C34CE7-F547-4F61-8B34-000117246997}"/>
            </a:ext>
          </a:extLst>
        </xdr:cNvPr>
        <xdr:cNvSpPr txBox="1"/>
      </xdr:nvSpPr>
      <xdr:spPr>
        <a:xfrm>
          <a:off x="210947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61" name="直線コネクタ 560">
          <a:extLst>
            <a:ext uri="{FF2B5EF4-FFF2-40B4-BE49-F238E27FC236}">
              <a16:creationId xmlns:a16="http://schemas.microsoft.com/office/drawing/2014/main" id="{7D8E09CA-29E0-4B35-B305-1FF38CDB2BBD}"/>
            </a:ext>
          </a:extLst>
        </xdr:cNvPr>
        <xdr:cNvCxnSpPr/>
      </xdr:nvCxnSpPr>
      <xdr:spPr>
        <a:xfrm>
          <a:off x="20977225" y="728500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62" name="【一般廃棄物処理施設】&#10;一人当たり有形固定資産（償却資産）額最大値テキスト">
          <a:extLst>
            <a:ext uri="{FF2B5EF4-FFF2-40B4-BE49-F238E27FC236}">
              <a16:creationId xmlns:a16="http://schemas.microsoft.com/office/drawing/2014/main" id="{E59D3455-D0D5-44E2-A73E-9192C962285D}"/>
            </a:ext>
          </a:extLst>
        </xdr:cNvPr>
        <xdr:cNvSpPr txBox="1"/>
      </xdr:nvSpPr>
      <xdr:spPr>
        <a:xfrm>
          <a:off x="210947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63" name="直線コネクタ 562">
          <a:extLst>
            <a:ext uri="{FF2B5EF4-FFF2-40B4-BE49-F238E27FC236}">
              <a16:creationId xmlns:a16="http://schemas.microsoft.com/office/drawing/2014/main" id="{9D43C2DF-BA84-4194-BE77-89A1ED8C8FF7}"/>
            </a:ext>
          </a:extLst>
        </xdr:cNvPr>
        <xdr:cNvCxnSpPr/>
      </xdr:nvCxnSpPr>
      <xdr:spPr>
        <a:xfrm>
          <a:off x="20977225" y="569679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64" name="【一般廃棄物処理施設】&#10;一人当たり有形固定資産（償却資産）額平均値テキスト">
          <a:extLst>
            <a:ext uri="{FF2B5EF4-FFF2-40B4-BE49-F238E27FC236}">
              <a16:creationId xmlns:a16="http://schemas.microsoft.com/office/drawing/2014/main" id="{4CA8B1B3-0547-4DDB-8AC0-BF150CAAAE45}"/>
            </a:ext>
          </a:extLst>
        </xdr:cNvPr>
        <xdr:cNvSpPr txBox="1"/>
      </xdr:nvSpPr>
      <xdr:spPr>
        <a:xfrm>
          <a:off x="210947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65" name="フローチャート: 判断 564">
          <a:extLst>
            <a:ext uri="{FF2B5EF4-FFF2-40B4-BE49-F238E27FC236}">
              <a16:creationId xmlns:a16="http://schemas.microsoft.com/office/drawing/2014/main" id="{057F07FB-382D-4207-9821-8E7EEFC2142E}"/>
            </a:ext>
          </a:extLst>
        </xdr:cNvPr>
        <xdr:cNvSpPr/>
      </xdr:nvSpPr>
      <xdr:spPr>
        <a:xfrm>
          <a:off x="210058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66" name="フローチャート: 判断 565">
          <a:extLst>
            <a:ext uri="{FF2B5EF4-FFF2-40B4-BE49-F238E27FC236}">
              <a16:creationId xmlns:a16="http://schemas.microsoft.com/office/drawing/2014/main" id="{B6BC371A-C832-4636-97B7-F78D41D8485E}"/>
            </a:ext>
          </a:extLst>
        </xdr:cNvPr>
        <xdr:cNvSpPr/>
      </xdr:nvSpPr>
      <xdr:spPr>
        <a:xfrm>
          <a:off x="20215225" y="68607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67" name="フローチャート: 判断 566">
          <a:extLst>
            <a:ext uri="{FF2B5EF4-FFF2-40B4-BE49-F238E27FC236}">
              <a16:creationId xmlns:a16="http://schemas.microsoft.com/office/drawing/2014/main" id="{210D414E-082C-4A40-8603-843656772293}"/>
            </a:ext>
          </a:extLst>
        </xdr:cNvPr>
        <xdr:cNvSpPr/>
      </xdr:nvSpPr>
      <xdr:spPr>
        <a:xfrm>
          <a:off x="19364325"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68" name="フローチャート: 判断 567">
          <a:extLst>
            <a:ext uri="{FF2B5EF4-FFF2-40B4-BE49-F238E27FC236}">
              <a16:creationId xmlns:a16="http://schemas.microsoft.com/office/drawing/2014/main" id="{57AEBBE4-16BB-4B3C-B708-3C9578E20386}"/>
            </a:ext>
          </a:extLst>
        </xdr:cNvPr>
        <xdr:cNvSpPr/>
      </xdr:nvSpPr>
      <xdr:spPr>
        <a:xfrm>
          <a:off x="1852295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69" name="フローチャート: 判断 568">
          <a:extLst>
            <a:ext uri="{FF2B5EF4-FFF2-40B4-BE49-F238E27FC236}">
              <a16:creationId xmlns:a16="http://schemas.microsoft.com/office/drawing/2014/main" id="{1694320E-B861-4FCE-9E7F-C390F3F612A6}"/>
            </a:ext>
          </a:extLst>
        </xdr:cNvPr>
        <xdr:cNvSpPr/>
      </xdr:nvSpPr>
      <xdr:spPr>
        <a:xfrm>
          <a:off x="17681575" y="686950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CAEFAAEB-7254-4D55-A2E0-99AAE3111881}"/>
            </a:ext>
          </a:extLst>
        </xdr:cNvPr>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9F7D4FE5-06AC-4FD4-8FA8-A909FB63E52B}"/>
            </a:ext>
          </a:extLst>
        </xdr:cNvPr>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2BC5C9C4-C318-4781-A2EE-7BE377B56408}"/>
            </a:ext>
          </a:extLst>
        </xdr:cNvPr>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98FC2314-4772-4107-AE77-4F42B03042BE}"/>
            </a:ext>
          </a:extLst>
        </xdr:cNvPr>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A904D01B-FEC5-4556-9BA0-25F22B4C4FE0}"/>
            </a:ext>
          </a:extLst>
        </xdr:cNvPr>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149138</xdr:rowOff>
    </xdr:from>
    <xdr:to>
      <xdr:col>116</xdr:col>
      <xdr:colOff>114300</xdr:colOff>
      <xdr:row>42</xdr:row>
      <xdr:rowOff>79288</xdr:rowOff>
    </xdr:to>
    <xdr:sp macro="" textlink="">
      <xdr:nvSpPr>
        <xdr:cNvPr id="575" name="楕円 574">
          <a:extLst>
            <a:ext uri="{FF2B5EF4-FFF2-40B4-BE49-F238E27FC236}">
              <a16:creationId xmlns:a16="http://schemas.microsoft.com/office/drawing/2014/main" id="{DCCFF174-202C-4FF5-9FD1-9D6BC487568C}"/>
            </a:ext>
          </a:extLst>
        </xdr:cNvPr>
        <xdr:cNvSpPr/>
      </xdr:nvSpPr>
      <xdr:spPr>
        <a:xfrm>
          <a:off x="21005800" y="717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64065</xdr:rowOff>
    </xdr:from>
    <xdr:ext cx="534377" cy="259045"/>
    <xdr:sp macro="" textlink="">
      <xdr:nvSpPr>
        <xdr:cNvPr id="576" name="【一般廃棄物処理施設】&#10;一人当たり有形固定資産（償却資産）額該当値テキスト">
          <a:extLst>
            <a:ext uri="{FF2B5EF4-FFF2-40B4-BE49-F238E27FC236}">
              <a16:creationId xmlns:a16="http://schemas.microsoft.com/office/drawing/2014/main" id="{FAB89405-B3E7-4617-A9A2-08F1BA30651E}"/>
            </a:ext>
          </a:extLst>
        </xdr:cNvPr>
        <xdr:cNvSpPr txBox="1"/>
      </xdr:nvSpPr>
      <xdr:spPr>
        <a:xfrm>
          <a:off x="21094700" y="70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155748</xdr:rowOff>
    </xdr:from>
    <xdr:to>
      <xdr:col>112</xdr:col>
      <xdr:colOff>38100</xdr:colOff>
      <xdr:row>42</xdr:row>
      <xdr:rowOff>85898</xdr:rowOff>
    </xdr:to>
    <xdr:sp macro="" textlink="">
      <xdr:nvSpPr>
        <xdr:cNvPr id="577" name="楕円 576">
          <a:extLst>
            <a:ext uri="{FF2B5EF4-FFF2-40B4-BE49-F238E27FC236}">
              <a16:creationId xmlns:a16="http://schemas.microsoft.com/office/drawing/2014/main" id="{12386AAE-8F13-454C-9884-B9322D67DF1F}"/>
            </a:ext>
          </a:extLst>
        </xdr:cNvPr>
        <xdr:cNvSpPr/>
      </xdr:nvSpPr>
      <xdr:spPr>
        <a:xfrm>
          <a:off x="20215225" y="718519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28488</xdr:rowOff>
    </xdr:from>
    <xdr:to>
      <xdr:col>116</xdr:col>
      <xdr:colOff>63500</xdr:colOff>
      <xdr:row>42</xdr:row>
      <xdr:rowOff>35098</xdr:rowOff>
    </xdr:to>
    <xdr:cxnSp macro="">
      <xdr:nvCxnSpPr>
        <xdr:cNvPr id="578" name="直線コネクタ 577">
          <a:extLst>
            <a:ext uri="{FF2B5EF4-FFF2-40B4-BE49-F238E27FC236}">
              <a16:creationId xmlns:a16="http://schemas.microsoft.com/office/drawing/2014/main" id="{2D46039E-BDE9-4999-A14C-45DA5B75BBD8}"/>
            </a:ext>
          </a:extLst>
        </xdr:cNvPr>
        <xdr:cNvCxnSpPr/>
      </xdr:nvCxnSpPr>
      <xdr:spPr>
        <a:xfrm flipV="1">
          <a:off x="20266025" y="7229388"/>
          <a:ext cx="790575"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89905</xdr:rowOff>
    </xdr:from>
    <xdr:to>
      <xdr:col>107</xdr:col>
      <xdr:colOff>101600</xdr:colOff>
      <xdr:row>41</xdr:row>
      <xdr:rowOff>20055</xdr:rowOff>
    </xdr:to>
    <xdr:sp macro="" textlink="">
      <xdr:nvSpPr>
        <xdr:cNvPr id="579" name="楕円 578">
          <a:extLst>
            <a:ext uri="{FF2B5EF4-FFF2-40B4-BE49-F238E27FC236}">
              <a16:creationId xmlns:a16="http://schemas.microsoft.com/office/drawing/2014/main" id="{B02F8860-BB28-4C28-8C11-E4A0780BB87C}"/>
            </a:ext>
          </a:extLst>
        </xdr:cNvPr>
        <xdr:cNvSpPr/>
      </xdr:nvSpPr>
      <xdr:spPr>
        <a:xfrm>
          <a:off x="19364325" y="69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140705</xdr:rowOff>
    </xdr:from>
    <xdr:to>
      <xdr:col>111</xdr:col>
      <xdr:colOff>177800</xdr:colOff>
      <xdr:row>42</xdr:row>
      <xdr:rowOff>35098</xdr:rowOff>
    </xdr:to>
    <xdr:cxnSp macro="">
      <xdr:nvCxnSpPr>
        <xdr:cNvPr id="580" name="直線コネクタ 579">
          <a:extLst>
            <a:ext uri="{FF2B5EF4-FFF2-40B4-BE49-F238E27FC236}">
              <a16:creationId xmlns:a16="http://schemas.microsoft.com/office/drawing/2014/main" id="{B1EF9CF4-819B-4CEA-840B-63ADB8A2200E}"/>
            </a:ext>
          </a:extLst>
        </xdr:cNvPr>
        <xdr:cNvCxnSpPr/>
      </xdr:nvCxnSpPr>
      <xdr:spPr>
        <a:xfrm>
          <a:off x="19415125" y="6998705"/>
          <a:ext cx="850900" cy="2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22732</xdr:rowOff>
    </xdr:from>
    <xdr:to>
      <xdr:col>102</xdr:col>
      <xdr:colOff>165100</xdr:colOff>
      <xdr:row>40</xdr:row>
      <xdr:rowOff>124332</xdr:rowOff>
    </xdr:to>
    <xdr:sp macro="" textlink="">
      <xdr:nvSpPr>
        <xdr:cNvPr id="581" name="楕円 580">
          <a:extLst>
            <a:ext uri="{FF2B5EF4-FFF2-40B4-BE49-F238E27FC236}">
              <a16:creationId xmlns:a16="http://schemas.microsoft.com/office/drawing/2014/main" id="{3919C1EA-80A8-44CD-BBC9-D222C08CAAD5}"/>
            </a:ext>
          </a:extLst>
        </xdr:cNvPr>
        <xdr:cNvSpPr/>
      </xdr:nvSpPr>
      <xdr:spPr>
        <a:xfrm>
          <a:off x="18522950" y="68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73532</xdr:rowOff>
    </xdr:from>
    <xdr:to>
      <xdr:col>107</xdr:col>
      <xdr:colOff>50800</xdr:colOff>
      <xdr:row>40</xdr:row>
      <xdr:rowOff>140705</xdr:rowOff>
    </xdr:to>
    <xdr:cxnSp macro="">
      <xdr:nvCxnSpPr>
        <xdr:cNvPr id="582" name="直線コネクタ 581">
          <a:extLst>
            <a:ext uri="{FF2B5EF4-FFF2-40B4-BE49-F238E27FC236}">
              <a16:creationId xmlns:a16="http://schemas.microsoft.com/office/drawing/2014/main" id="{BBB32EAC-60FB-4039-A21E-5F402802EB8E}"/>
            </a:ext>
          </a:extLst>
        </xdr:cNvPr>
        <xdr:cNvCxnSpPr/>
      </xdr:nvCxnSpPr>
      <xdr:spPr>
        <a:xfrm>
          <a:off x="18573750" y="6931532"/>
          <a:ext cx="841375" cy="6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149438</xdr:rowOff>
    </xdr:from>
    <xdr:to>
      <xdr:col>98</xdr:col>
      <xdr:colOff>38100</xdr:colOff>
      <xdr:row>42</xdr:row>
      <xdr:rowOff>79588</xdr:rowOff>
    </xdr:to>
    <xdr:sp macro="" textlink="">
      <xdr:nvSpPr>
        <xdr:cNvPr id="583" name="楕円 582">
          <a:extLst>
            <a:ext uri="{FF2B5EF4-FFF2-40B4-BE49-F238E27FC236}">
              <a16:creationId xmlns:a16="http://schemas.microsoft.com/office/drawing/2014/main" id="{297A7FDD-55E0-497A-93DD-F1C147C6ED5D}"/>
            </a:ext>
          </a:extLst>
        </xdr:cNvPr>
        <xdr:cNvSpPr/>
      </xdr:nvSpPr>
      <xdr:spPr>
        <a:xfrm>
          <a:off x="17681575" y="717888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73532</xdr:rowOff>
    </xdr:from>
    <xdr:to>
      <xdr:col>102</xdr:col>
      <xdr:colOff>114300</xdr:colOff>
      <xdr:row>42</xdr:row>
      <xdr:rowOff>28788</xdr:rowOff>
    </xdr:to>
    <xdr:cxnSp macro="">
      <xdr:nvCxnSpPr>
        <xdr:cNvPr id="584" name="直線コネクタ 583">
          <a:extLst>
            <a:ext uri="{FF2B5EF4-FFF2-40B4-BE49-F238E27FC236}">
              <a16:creationId xmlns:a16="http://schemas.microsoft.com/office/drawing/2014/main" id="{AD54A0A0-40DE-4C4C-B7EF-E61EF1D7F8FC}"/>
            </a:ext>
          </a:extLst>
        </xdr:cNvPr>
        <xdr:cNvCxnSpPr/>
      </xdr:nvCxnSpPr>
      <xdr:spPr>
        <a:xfrm flipV="1">
          <a:off x="17732375" y="6931532"/>
          <a:ext cx="841375" cy="29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585" name="n_1aveValue【一般廃棄物処理施設】&#10;一人当たり有形固定資産（償却資産）額">
          <a:extLst>
            <a:ext uri="{FF2B5EF4-FFF2-40B4-BE49-F238E27FC236}">
              <a16:creationId xmlns:a16="http://schemas.microsoft.com/office/drawing/2014/main" id="{031D4A38-542F-4BDB-A6D5-FB2D0E3C88D8}"/>
            </a:ext>
          </a:extLst>
        </xdr:cNvPr>
        <xdr:cNvSpPr txBox="1"/>
      </xdr:nvSpPr>
      <xdr:spPr>
        <a:xfrm>
          <a:off x="1996334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586" name="n_2aveValue【一般廃棄物処理施設】&#10;一人当たり有形固定資産（償却資産）額">
          <a:extLst>
            <a:ext uri="{FF2B5EF4-FFF2-40B4-BE49-F238E27FC236}">
              <a16:creationId xmlns:a16="http://schemas.microsoft.com/office/drawing/2014/main" id="{90A3A3EB-2B02-4D0D-8630-F3BF664D7976}"/>
            </a:ext>
          </a:extLst>
        </xdr:cNvPr>
        <xdr:cNvSpPr txBox="1"/>
      </xdr:nvSpPr>
      <xdr:spPr>
        <a:xfrm>
          <a:off x="19134670"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87" name="n_3aveValue【一般廃棄物処理施設】&#10;一人当たり有形固定資産（償却資産）額">
          <a:extLst>
            <a:ext uri="{FF2B5EF4-FFF2-40B4-BE49-F238E27FC236}">
              <a16:creationId xmlns:a16="http://schemas.microsoft.com/office/drawing/2014/main" id="{F3786DFC-64B4-4D12-B4FA-E2979692C872}"/>
            </a:ext>
          </a:extLst>
        </xdr:cNvPr>
        <xdr:cNvSpPr txBox="1"/>
      </xdr:nvSpPr>
      <xdr:spPr>
        <a:xfrm>
          <a:off x="18283770"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588" name="n_4aveValue【一般廃棄物処理施設】&#10;一人当たり有形固定資産（償却資産）額">
          <a:extLst>
            <a:ext uri="{FF2B5EF4-FFF2-40B4-BE49-F238E27FC236}">
              <a16:creationId xmlns:a16="http://schemas.microsoft.com/office/drawing/2014/main" id="{58E2FD8C-E05D-4858-8152-D1805F641D46}"/>
            </a:ext>
          </a:extLst>
        </xdr:cNvPr>
        <xdr:cNvSpPr txBox="1"/>
      </xdr:nvSpPr>
      <xdr:spPr>
        <a:xfrm>
          <a:off x="174423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77025</xdr:rowOff>
    </xdr:from>
    <xdr:ext cx="534377" cy="259045"/>
    <xdr:sp macro="" textlink="">
      <xdr:nvSpPr>
        <xdr:cNvPr id="589" name="n_1mainValue【一般廃棄物処理施設】&#10;一人当たり有形固定資産（償却資産）額">
          <a:extLst>
            <a:ext uri="{FF2B5EF4-FFF2-40B4-BE49-F238E27FC236}">
              <a16:creationId xmlns:a16="http://schemas.microsoft.com/office/drawing/2014/main" id="{FDE82474-C596-4989-ACC1-3FCFAC0128E7}"/>
            </a:ext>
          </a:extLst>
        </xdr:cNvPr>
        <xdr:cNvSpPr txBox="1"/>
      </xdr:nvSpPr>
      <xdr:spPr>
        <a:xfrm>
          <a:off x="19995661" y="72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11182</xdr:rowOff>
    </xdr:from>
    <xdr:ext cx="534377" cy="259045"/>
    <xdr:sp macro="" textlink="">
      <xdr:nvSpPr>
        <xdr:cNvPr id="590" name="n_2mainValue【一般廃棄物処理施設】&#10;一人当たり有形固定資産（償却資産）額">
          <a:extLst>
            <a:ext uri="{FF2B5EF4-FFF2-40B4-BE49-F238E27FC236}">
              <a16:creationId xmlns:a16="http://schemas.microsoft.com/office/drawing/2014/main" id="{32E8674C-FBA6-4DBC-AF52-48B303908896}"/>
            </a:ext>
          </a:extLst>
        </xdr:cNvPr>
        <xdr:cNvSpPr txBox="1"/>
      </xdr:nvSpPr>
      <xdr:spPr>
        <a:xfrm>
          <a:off x="19166986" y="70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115459</xdr:rowOff>
    </xdr:from>
    <xdr:ext cx="599010" cy="259045"/>
    <xdr:sp macro="" textlink="">
      <xdr:nvSpPr>
        <xdr:cNvPr id="591" name="n_3mainValue【一般廃棄物処理施設】&#10;一人当たり有形固定資産（償却資産）額">
          <a:extLst>
            <a:ext uri="{FF2B5EF4-FFF2-40B4-BE49-F238E27FC236}">
              <a16:creationId xmlns:a16="http://schemas.microsoft.com/office/drawing/2014/main" id="{D19EE707-3710-4DF1-BEFB-3853FFEA0EEE}"/>
            </a:ext>
          </a:extLst>
        </xdr:cNvPr>
        <xdr:cNvSpPr txBox="1"/>
      </xdr:nvSpPr>
      <xdr:spPr>
        <a:xfrm>
          <a:off x="18283770" y="69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70715</xdr:rowOff>
    </xdr:from>
    <xdr:ext cx="534377" cy="259045"/>
    <xdr:sp macro="" textlink="">
      <xdr:nvSpPr>
        <xdr:cNvPr id="592" name="n_4mainValue【一般廃棄物処理施設】&#10;一人当たり有形固定資産（償却資産）額">
          <a:extLst>
            <a:ext uri="{FF2B5EF4-FFF2-40B4-BE49-F238E27FC236}">
              <a16:creationId xmlns:a16="http://schemas.microsoft.com/office/drawing/2014/main" id="{0378CFBF-823B-4A38-957E-0D318663614A}"/>
            </a:ext>
          </a:extLst>
        </xdr:cNvPr>
        <xdr:cNvSpPr txBox="1"/>
      </xdr:nvSpPr>
      <xdr:spPr>
        <a:xfrm>
          <a:off x="17474711" y="727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CA3EFA04-4B11-4F27-9911-FDF510E7074A}"/>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B78C720C-D6C7-4EB1-8224-4136E02FE424}"/>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23C25A32-A46B-4367-8C9B-B7DE2F098496}"/>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B51B566C-03E6-44B9-B016-E4C68BDE8F3D}"/>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5AAB5380-DC9E-490B-A493-57DC36145D80}"/>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B5394B9C-2760-4A31-A7C6-553E5A93AF2E}"/>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F38DD2FA-14C3-445D-AE93-10B835CC629C}"/>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EF528498-BC34-4974-8785-C2052706CBC6}"/>
            </a:ext>
          </a:extLst>
        </xdr:cNvPr>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3AF61C6D-1589-4A80-A73A-C8A129404AE5}"/>
            </a:ext>
          </a:extLst>
        </xdr:cNvPr>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D9387D4E-16AF-4DB4-B26D-34BE03B4E82F}"/>
            </a:ext>
          </a:extLst>
        </xdr:cNvPr>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592BAB01-EA0D-433E-B17E-61BB481EA0D1}"/>
            </a:ext>
          </a:extLst>
        </xdr:cNvPr>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4" name="直線コネクタ 603">
          <a:extLst>
            <a:ext uri="{FF2B5EF4-FFF2-40B4-BE49-F238E27FC236}">
              <a16:creationId xmlns:a16="http://schemas.microsoft.com/office/drawing/2014/main" id="{6B341907-394A-4A09-8D1D-EA4E809FEB98}"/>
            </a:ext>
          </a:extLst>
        </xdr:cNvPr>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5" name="テキスト ボックス 604">
          <a:extLst>
            <a:ext uri="{FF2B5EF4-FFF2-40B4-BE49-F238E27FC236}">
              <a16:creationId xmlns:a16="http://schemas.microsoft.com/office/drawing/2014/main" id="{3EB6B80F-1022-4CCD-888D-66EDE001DC69}"/>
            </a:ext>
          </a:extLst>
        </xdr:cNvPr>
        <xdr:cNvSpPr txBox="1"/>
      </xdr:nvSpPr>
      <xdr:spPr>
        <a:xfrm>
          <a:off x="113882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6" name="直線コネクタ 605">
          <a:extLst>
            <a:ext uri="{FF2B5EF4-FFF2-40B4-BE49-F238E27FC236}">
              <a16:creationId xmlns:a16="http://schemas.microsoft.com/office/drawing/2014/main" id="{7A377D37-51A7-42F2-8964-F22D9D76500D}"/>
            </a:ext>
          </a:extLst>
        </xdr:cNvPr>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7" name="テキスト ボックス 606">
          <a:extLst>
            <a:ext uri="{FF2B5EF4-FFF2-40B4-BE49-F238E27FC236}">
              <a16:creationId xmlns:a16="http://schemas.microsoft.com/office/drawing/2014/main" id="{1DBDE20F-41D4-4117-84C2-54A0F1134FDA}"/>
            </a:ext>
          </a:extLst>
        </xdr:cNvPr>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8" name="直線コネクタ 607">
          <a:extLst>
            <a:ext uri="{FF2B5EF4-FFF2-40B4-BE49-F238E27FC236}">
              <a16:creationId xmlns:a16="http://schemas.microsoft.com/office/drawing/2014/main" id="{B9AC6746-5963-43D5-B62E-2D3AFA1B9591}"/>
            </a:ext>
          </a:extLst>
        </xdr:cNvPr>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9" name="テキスト ボックス 608">
          <a:extLst>
            <a:ext uri="{FF2B5EF4-FFF2-40B4-BE49-F238E27FC236}">
              <a16:creationId xmlns:a16="http://schemas.microsoft.com/office/drawing/2014/main" id="{900203ED-E062-4A51-893B-A98679322973}"/>
            </a:ext>
          </a:extLst>
        </xdr:cNvPr>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0" name="直線コネクタ 609">
          <a:extLst>
            <a:ext uri="{FF2B5EF4-FFF2-40B4-BE49-F238E27FC236}">
              <a16:creationId xmlns:a16="http://schemas.microsoft.com/office/drawing/2014/main" id="{0475C492-3B2A-468E-857C-C640D6A6E4F6}"/>
            </a:ext>
          </a:extLst>
        </xdr:cNvPr>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1" name="テキスト ボックス 610">
          <a:extLst>
            <a:ext uri="{FF2B5EF4-FFF2-40B4-BE49-F238E27FC236}">
              <a16:creationId xmlns:a16="http://schemas.microsoft.com/office/drawing/2014/main" id="{8C33F644-0802-47A6-BB76-B960610E295E}"/>
            </a:ext>
          </a:extLst>
        </xdr:cNvPr>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2" name="直線コネクタ 611">
          <a:extLst>
            <a:ext uri="{FF2B5EF4-FFF2-40B4-BE49-F238E27FC236}">
              <a16:creationId xmlns:a16="http://schemas.microsoft.com/office/drawing/2014/main" id="{979F8B67-05F7-4D95-8871-EC27169106F0}"/>
            </a:ext>
          </a:extLst>
        </xdr:cNvPr>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3" name="テキスト ボックス 612">
          <a:extLst>
            <a:ext uri="{FF2B5EF4-FFF2-40B4-BE49-F238E27FC236}">
              <a16:creationId xmlns:a16="http://schemas.microsoft.com/office/drawing/2014/main" id="{5ED910CA-E89E-4D3F-A167-2D536DB9E260}"/>
            </a:ext>
          </a:extLst>
        </xdr:cNvPr>
        <xdr:cNvSpPr txBox="1"/>
      </xdr:nvSpPr>
      <xdr:spPr>
        <a:xfrm>
          <a:off x="1144286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a:extLst>
            <a:ext uri="{FF2B5EF4-FFF2-40B4-BE49-F238E27FC236}">
              <a16:creationId xmlns:a16="http://schemas.microsoft.com/office/drawing/2014/main" id="{4E7741F4-9D67-40C9-9616-3D684BB0A39F}"/>
            </a:ext>
          </a:extLst>
        </xdr:cNvPr>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5" name="テキスト ボックス 614">
          <a:extLst>
            <a:ext uri="{FF2B5EF4-FFF2-40B4-BE49-F238E27FC236}">
              <a16:creationId xmlns:a16="http://schemas.microsoft.com/office/drawing/2014/main" id="{9341CCBD-1D70-4F54-BF9E-887A5915E425}"/>
            </a:ext>
          </a:extLst>
        </xdr:cNvPr>
        <xdr:cNvSpPr txBox="1"/>
      </xdr:nvSpPr>
      <xdr:spPr>
        <a:xfrm>
          <a:off x="1150698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EA032BF4-D737-4434-A65F-8CC9DF218CF4}"/>
            </a:ext>
          </a:extLst>
        </xdr:cNvPr>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17" name="直線コネクタ 616">
          <a:extLst>
            <a:ext uri="{FF2B5EF4-FFF2-40B4-BE49-F238E27FC236}">
              <a16:creationId xmlns:a16="http://schemas.microsoft.com/office/drawing/2014/main" id="{F88BC7F8-00CC-4177-88F9-27DF78415C16}"/>
            </a:ext>
          </a:extLst>
        </xdr:cNvPr>
        <xdr:cNvCxnSpPr/>
      </xdr:nvCxnSpPr>
      <xdr:spPr>
        <a:xfrm flipV="1">
          <a:off x="15509239"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8" name="【保健センター・保健所】&#10;有形固定資産減価償却率最小値テキスト">
          <a:extLst>
            <a:ext uri="{FF2B5EF4-FFF2-40B4-BE49-F238E27FC236}">
              <a16:creationId xmlns:a16="http://schemas.microsoft.com/office/drawing/2014/main" id="{F497AE2E-E757-404D-B7B3-B1B3E10CBFC0}"/>
            </a:ext>
          </a:extLst>
        </xdr:cNvPr>
        <xdr:cNvSpPr txBox="1"/>
      </xdr:nvSpPr>
      <xdr:spPr>
        <a:xfrm>
          <a:off x="15547975"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9" name="直線コネクタ 618">
          <a:extLst>
            <a:ext uri="{FF2B5EF4-FFF2-40B4-BE49-F238E27FC236}">
              <a16:creationId xmlns:a16="http://schemas.microsoft.com/office/drawing/2014/main" id="{B2306455-7FF9-483D-A3EC-02C14645E65B}"/>
            </a:ext>
          </a:extLst>
        </xdr:cNvPr>
        <xdr:cNvCxnSpPr/>
      </xdr:nvCxnSpPr>
      <xdr:spPr>
        <a:xfrm>
          <a:off x="15420975" y="1104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20" name="【保健センター・保健所】&#10;有形固定資産減価償却率最大値テキスト">
          <a:extLst>
            <a:ext uri="{FF2B5EF4-FFF2-40B4-BE49-F238E27FC236}">
              <a16:creationId xmlns:a16="http://schemas.microsoft.com/office/drawing/2014/main" id="{1F187916-B41E-4FC6-952E-94A47D922424}"/>
            </a:ext>
          </a:extLst>
        </xdr:cNvPr>
        <xdr:cNvSpPr txBox="1"/>
      </xdr:nvSpPr>
      <xdr:spPr>
        <a:xfrm>
          <a:off x="15547975"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21" name="直線コネクタ 620">
          <a:extLst>
            <a:ext uri="{FF2B5EF4-FFF2-40B4-BE49-F238E27FC236}">
              <a16:creationId xmlns:a16="http://schemas.microsoft.com/office/drawing/2014/main" id="{EA631C93-5D23-4D62-AE56-D7B1A94D67B4}"/>
            </a:ext>
          </a:extLst>
        </xdr:cNvPr>
        <xdr:cNvCxnSpPr/>
      </xdr:nvCxnSpPr>
      <xdr:spPr>
        <a:xfrm>
          <a:off x="15420975" y="97745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07695DD7-6978-4B22-899A-876CD332D9C4}"/>
            </a:ext>
          </a:extLst>
        </xdr:cNvPr>
        <xdr:cNvSpPr txBox="1"/>
      </xdr:nvSpPr>
      <xdr:spPr>
        <a:xfrm>
          <a:off x="15547975"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23" name="フローチャート: 判断 622">
          <a:extLst>
            <a:ext uri="{FF2B5EF4-FFF2-40B4-BE49-F238E27FC236}">
              <a16:creationId xmlns:a16="http://schemas.microsoft.com/office/drawing/2014/main" id="{10417B9D-4E8E-4720-A805-C622EEFEAFD8}"/>
            </a:ext>
          </a:extLst>
        </xdr:cNvPr>
        <xdr:cNvSpPr/>
      </xdr:nvSpPr>
      <xdr:spPr>
        <a:xfrm>
          <a:off x="15459075"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24" name="フローチャート: 判断 623">
          <a:extLst>
            <a:ext uri="{FF2B5EF4-FFF2-40B4-BE49-F238E27FC236}">
              <a16:creationId xmlns:a16="http://schemas.microsoft.com/office/drawing/2014/main" id="{077D0249-D360-4D56-9B1C-ABC0AA7A91C7}"/>
            </a:ext>
          </a:extLst>
        </xdr:cNvPr>
        <xdr:cNvSpPr/>
      </xdr:nvSpPr>
      <xdr:spPr>
        <a:xfrm>
          <a:off x="14658975"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25" name="フローチャート: 判断 624">
          <a:extLst>
            <a:ext uri="{FF2B5EF4-FFF2-40B4-BE49-F238E27FC236}">
              <a16:creationId xmlns:a16="http://schemas.microsoft.com/office/drawing/2014/main" id="{7451FBF2-1682-498D-BAFC-F70A188C72F2}"/>
            </a:ext>
          </a:extLst>
        </xdr:cNvPr>
        <xdr:cNvSpPr/>
      </xdr:nvSpPr>
      <xdr:spPr>
        <a:xfrm>
          <a:off x="138176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26" name="フローチャート: 判断 625">
          <a:extLst>
            <a:ext uri="{FF2B5EF4-FFF2-40B4-BE49-F238E27FC236}">
              <a16:creationId xmlns:a16="http://schemas.microsoft.com/office/drawing/2014/main" id="{295775B1-9FAD-4CA1-9F80-1E5DF11E69B7}"/>
            </a:ext>
          </a:extLst>
        </xdr:cNvPr>
        <xdr:cNvSpPr/>
      </xdr:nvSpPr>
      <xdr:spPr>
        <a:xfrm>
          <a:off x="12976225" y="100380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27" name="フローチャート: 判断 626">
          <a:extLst>
            <a:ext uri="{FF2B5EF4-FFF2-40B4-BE49-F238E27FC236}">
              <a16:creationId xmlns:a16="http://schemas.microsoft.com/office/drawing/2014/main" id="{A3B58623-5470-4898-A354-DE261C95A986}"/>
            </a:ext>
          </a:extLst>
        </xdr:cNvPr>
        <xdr:cNvSpPr/>
      </xdr:nvSpPr>
      <xdr:spPr>
        <a:xfrm>
          <a:off x="12125325"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358EEB22-D872-46A4-8219-F82CDF97FC4A}"/>
            </a:ext>
          </a:extLst>
        </xdr:cNvPr>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D7A46446-2797-4F7F-8F78-438129E419B3}"/>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C86CCDAC-012F-45B1-B870-CC1D607B2B7F}"/>
            </a:ext>
          </a:extLst>
        </xdr:cNvPr>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874376E9-1F40-4869-BD69-E66F331DE828}"/>
            </a:ext>
          </a:extLst>
        </xdr:cNvPr>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D4E48BF7-CB14-4F29-984F-83DAEF589D08}"/>
            </a:ext>
          </a:extLst>
        </xdr:cNvPr>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633" name="楕円 632">
          <a:extLst>
            <a:ext uri="{FF2B5EF4-FFF2-40B4-BE49-F238E27FC236}">
              <a16:creationId xmlns:a16="http://schemas.microsoft.com/office/drawing/2014/main" id="{1D93092E-B173-438D-B7FB-B4FDCE89D774}"/>
            </a:ext>
          </a:extLst>
        </xdr:cNvPr>
        <xdr:cNvSpPr/>
      </xdr:nvSpPr>
      <xdr:spPr>
        <a:xfrm>
          <a:off x="15459075"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0B46DD3B-1132-4678-8B08-DB3B57E4BD84}"/>
            </a:ext>
          </a:extLst>
        </xdr:cNvPr>
        <xdr:cNvSpPr txBox="1"/>
      </xdr:nvSpPr>
      <xdr:spPr>
        <a:xfrm>
          <a:off x="15547975"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635" name="楕円 634">
          <a:extLst>
            <a:ext uri="{FF2B5EF4-FFF2-40B4-BE49-F238E27FC236}">
              <a16:creationId xmlns:a16="http://schemas.microsoft.com/office/drawing/2014/main" id="{81FC7EB1-44D1-437E-9751-5BEBB330E900}"/>
            </a:ext>
          </a:extLst>
        </xdr:cNvPr>
        <xdr:cNvSpPr/>
      </xdr:nvSpPr>
      <xdr:spPr>
        <a:xfrm>
          <a:off x="14658975"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636" name="直線コネクタ 635">
          <a:extLst>
            <a:ext uri="{FF2B5EF4-FFF2-40B4-BE49-F238E27FC236}">
              <a16:creationId xmlns:a16="http://schemas.microsoft.com/office/drawing/2014/main" id="{2AE68B43-7446-45AE-8F22-909FD6B89B5C}"/>
            </a:ext>
          </a:extLst>
        </xdr:cNvPr>
        <xdr:cNvCxnSpPr/>
      </xdr:nvCxnSpPr>
      <xdr:spPr>
        <a:xfrm>
          <a:off x="14709775" y="103251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37" name="楕円 636">
          <a:extLst>
            <a:ext uri="{FF2B5EF4-FFF2-40B4-BE49-F238E27FC236}">
              <a16:creationId xmlns:a16="http://schemas.microsoft.com/office/drawing/2014/main" id="{703D1EB7-9129-42FF-B6B5-638ED68AB9A5}"/>
            </a:ext>
          </a:extLst>
        </xdr:cNvPr>
        <xdr:cNvSpPr/>
      </xdr:nvSpPr>
      <xdr:spPr>
        <a:xfrm>
          <a:off x="138176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38100</xdr:rowOff>
    </xdr:to>
    <xdr:cxnSp macro="">
      <xdr:nvCxnSpPr>
        <xdr:cNvPr id="638" name="直線コネクタ 637">
          <a:extLst>
            <a:ext uri="{FF2B5EF4-FFF2-40B4-BE49-F238E27FC236}">
              <a16:creationId xmlns:a16="http://schemas.microsoft.com/office/drawing/2014/main" id="{FA1BA9DC-A21F-4827-B0D6-516A41DD73D7}"/>
            </a:ext>
          </a:extLst>
        </xdr:cNvPr>
        <xdr:cNvCxnSpPr/>
      </xdr:nvCxnSpPr>
      <xdr:spPr>
        <a:xfrm>
          <a:off x="13868400" y="10287000"/>
          <a:ext cx="841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639" name="楕円 638">
          <a:extLst>
            <a:ext uri="{FF2B5EF4-FFF2-40B4-BE49-F238E27FC236}">
              <a16:creationId xmlns:a16="http://schemas.microsoft.com/office/drawing/2014/main" id="{AD85E03A-93BE-4031-96A6-FAB90FF8880D}"/>
            </a:ext>
          </a:extLst>
        </xdr:cNvPr>
        <xdr:cNvSpPr/>
      </xdr:nvSpPr>
      <xdr:spPr>
        <a:xfrm>
          <a:off x="12976225" y="101981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0</xdr:rowOff>
    </xdr:to>
    <xdr:cxnSp macro="">
      <xdr:nvCxnSpPr>
        <xdr:cNvPr id="640" name="直線コネクタ 639">
          <a:extLst>
            <a:ext uri="{FF2B5EF4-FFF2-40B4-BE49-F238E27FC236}">
              <a16:creationId xmlns:a16="http://schemas.microsoft.com/office/drawing/2014/main" id="{FA6DDCA5-9C28-4BB1-B827-9EC55D24E848}"/>
            </a:ext>
          </a:extLst>
        </xdr:cNvPr>
        <xdr:cNvCxnSpPr/>
      </xdr:nvCxnSpPr>
      <xdr:spPr>
        <a:xfrm>
          <a:off x="13027025" y="10248900"/>
          <a:ext cx="841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41" name="楕円 640">
          <a:extLst>
            <a:ext uri="{FF2B5EF4-FFF2-40B4-BE49-F238E27FC236}">
              <a16:creationId xmlns:a16="http://schemas.microsoft.com/office/drawing/2014/main" id="{3704DAA5-3A38-4D4D-A2BF-6193D3FD3F3D}"/>
            </a:ext>
          </a:extLst>
        </xdr:cNvPr>
        <xdr:cNvSpPr/>
      </xdr:nvSpPr>
      <xdr:spPr>
        <a:xfrm>
          <a:off x="12125325"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133350</xdr:rowOff>
    </xdr:to>
    <xdr:cxnSp macro="">
      <xdr:nvCxnSpPr>
        <xdr:cNvPr id="642" name="直線コネクタ 641">
          <a:extLst>
            <a:ext uri="{FF2B5EF4-FFF2-40B4-BE49-F238E27FC236}">
              <a16:creationId xmlns:a16="http://schemas.microsoft.com/office/drawing/2014/main" id="{8AD56B33-8ADA-477D-92BE-3A2512CEDB02}"/>
            </a:ext>
          </a:extLst>
        </xdr:cNvPr>
        <xdr:cNvCxnSpPr/>
      </xdr:nvCxnSpPr>
      <xdr:spPr>
        <a:xfrm>
          <a:off x="12176125" y="10210800"/>
          <a:ext cx="850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CACCF650-2480-4474-9B5D-B5EAD69305EF}"/>
            </a:ext>
          </a:extLst>
        </xdr:cNvPr>
        <xdr:cNvSpPr txBox="1"/>
      </xdr:nvSpPr>
      <xdr:spPr>
        <a:xfrm>
          <a:off x="14504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26D0FF5E-0FD2-401F-ACC3-8ED468316E0F}"/>
            </a:ext>
          </a:extLst>
        </xdr:cNvPr>
        <xdr:cNvSpPr txBox="1"/>
      </xdr:nvSpPr>
      <xdr:spPr>
        <a:xfrm>
          <a:off x="13675369"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0790BB2C-AD3A-4215-BF35-7DC57EC3F0CA}"/>
            </a:ext>
          </a:extLst>
        </xdr:cNvPr>
        <xdr:cNvSpPr txBox="1"/>
      </xdr:nvSpPr>
      <xdr:spPr>
        <a:xfrm>
          <a:off x="1283399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D4F2E6A9-0384-4F64-A72A-82C3AE85B8A6}"/>
            </a:ext>
          </a:extLst>
        </xdr:cNvPr>
        <xdr:cNvSpPr txBox="1"/>
      </xdr:nvSpPr>
      <xdr:spPr>
        <a:xfrm>
          <a:off x="1198309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6CBC33A7-24E5-4817-A86B-9687B1EF24D3}"/>
            </a:ext>
          </a:extLst>
        </xdr:cNvPr>
        <xdr:cNvSpPr txBox="1"/>
      </xdr:nvSpPr>
      <xdr:spPr>
        <a:xfrm>
          <a:off x="14504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41F1ED71-D167-49B6-8037-654526110A91}"/>
            </a:ext>
          </a:extLst>
        </xdr:cNvPr>
        <xdr:cNvSpPr txBox="1"/>
      </xdr:nvSpPr>
      <xdr:spPr>
        <a:xfrm>
          <a:off x="13675369"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3827</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8EC44999-9C5E-4CEB-A6F2-9FB22ADB45DF}"/>
            </a:ext>
          </a:extLst>
        </xdr:cNvPr>
        <xdr:cNvSpPr txBox="1"/>
      </xdr:nvSpPr>
      <xdr:spPr>
        <a:xfrm>
          <a:off x="1283399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137177</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0D1A0C42-50BC-4AC0-AADD-1E26ED9631CD}"/>
            </a:ext>
          </a:extLst>
        </xdr:cNvPr>
        <xdr:cNvSpPr txBox="1"/>
      </xdr:nvSpPr>
      <xdr:spPr>
        <a:xfrm>
          <a:off x="1198309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AA9D507C-5878-4D77-A924-7B66AD10AC30}"/>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38CEBA4A-5ECA-4C9B-A2D9-2D8F085C1E5A}"/>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F5F98AA5-F3B4-4371-B75B-33FFBA2E5581}"/>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2E7C7909-2069-43DC-99F9-28FFDA33C8E6}"/>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F0082125-865A-49AB-974F-9F7CFF7E4AC8}"/>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C83C25F0-C1A9-4CE1-8542-60BC1A425C97}"/>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93DD403D-3730-4080-BA44-BE86368A3E72}"/>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D08C80E4-8874-422D-A988-B4F79F8CFD05}"/>
            </a:ext>
          </a:extLst>
        </xdr:cNvPr>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636DD695-6F89-4B60-9405-3C26CE2FDE11}"/>
            </a:ext>
          </a:extLst>
        </xdr:cNvPr>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45049D38-765C-495B-B9E4-21B415D22766}"/>
            </a:ext>
          </a:extLst>
        </xdr:cNvPr>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1" name="直線コネクタ 660">
          <a:extLst>
            <a:ext uri="{FF2B5EF4-FFF2-40B4-BE49-F238E27FC236}">
              <a16:creationId xmlns:a16="http://schemas.microsoft.com/office/drawing/2014/main" id="{E9DEEA6F-2A4D-4B88-8421-C52D2C759FFE}"/>
            </a:ext>
          </a:extLst>
        </xdr:cNvPr>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2" name="テキスト ボックス 661">
          <a:extLst>
            <a:ext uri="{FF2B5EF4-FFF2-40B4-BE49-F238E27FC236}">
              <a16:creationId xmlns:a16="http://schemas.microsoft.com/office/drawing/2014/main" id="{EE6877DE-D78E-4D0A-A85E-926CC774DC5C}"/>
            </a:ext>
          </a:extLst>
        </xdr:cNvPr>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3" name="直線コネクタ 662">
          <a:extLst>
            <a:ext uri="{FF2B5EF4-FFF2-40B4-BE49-F238E27FC236}">
              <a16:creationId xmlns:a16="http://schemas.microsoft.com/office/drawing/2014/main" id="{AF501153-8FD9-42FF-8AF4-B8FAE63C5479}"/>
            </a:ext>
          </a:extLst>
        </xdr:cNvPr>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4" name="テキスト ボックス 663">
          <a:extLst>
            <a:ext uri="{FF2B5EF4-FFF2-40B4-BE49-F238E27FC236}">
              <a16:creationId xmlns:a16="http://schemas.microsoft.com/office/drawing/2014/main" id="{E312805E-7568-4722-9009-86C58955A697}"/>
            </a:ext>
          </a:extLst>
        </xdr:cNvPr>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5" name="直線コネクタ 664">
          <a:extLst>
            <a:ext uri="{FF2B5EF4-FFF2-40B4-BE49-F238E27FC236}">
              <a16:creationId xmlns:a16="http://schemas.microsoft.com/office/drawing/2014/main" id="{A1CE8D65-4FCE-466D-925E-EFA1E2F5B7F3}"/>
            </a:ext>
          </a:extLst>
        </xdr:cNvPr>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6" name="テキスト ボックス 665">
          <a:extLst>
            <a:ext uri="{FF2B5EF4-FFF2-40B4-BE49-F238E27FC236}">
              <a16:creationId xmlns:a16="http://schemas.microsoft.com/office/drawing/2014/main" id="{420C8024-50E9-4BAC-B9DF-007BE7B95A1A}"/>
            </a:ext>
          </a:extLst>
        </xdr:cNvPr>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7" name="直線コネクタ 666">
          <a:extLst>
            <a:ext uri="{FF2B5EF4-FFF2-40B4-BE49-F238E27FC236}">
              <a16:creationId xmlns:a16="http://schemas.microsoft.com/office/drawing/2014/main" id="{6584FDD4-35C9-42FF-BAA6-390D793B5D1F}"/>
            </a:ext>
          </a:extLst>
        </xdr:cNvPr>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8" name="テキスト ボックス 667">
          <a:extLst>
            <a:ext uri="{FF2B5EF4-FFF2-40B4-BE49-F238E27FC236}">
              <a16:creationId xmlns:a16="http://schemas.microsoft.com/office/drawing/2014/main" id="{59620505-C0D1-46BE-899D-B7E27DD36576}"/>
            </a:ext>
          </a:extLst>
        </xdr:cNvPr>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9" name="直線コネクタ 668">
          <a:extLst>
            <a:ext uri="{FF2B5EF4-FFF2-40B4-BE49-F238E27FC236}">
              <a16:creationId xmlns:a16="http://schemas.microsoft.com/office/drawing/2014/main" id="{D6036E2F-E837-46F3-A68C-EAD31183AE0E}"/>
            </a:ext>
          </a:extLst>
        </xdr:cNvPr>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0" name="テキスト ボックス 669">
          <a:extLst>
            <a:ext uri="{FF2B5EF4-FFF2-40B4-BE49-F238E27FC236}">
              <a16:creationId xmlns:a16="http://schemas.microsoft.com/office/drawing/2014/main" id="{FE6F6D56-1434-4285-B9C0-6DC18D213B87}"/>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2F7A292F-798E-454D-BBE1-70B5B09199A4}"/>
            </a:ext>
          </a:extLst>
        </xdr:cNvPr>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2308F98F-E36F-45BF-BD30-12180359AE08}"/>
            </a:ext>
          </a:extLst>
        </xdr:cNvPr>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A6092D43-4495-44C2-B21D-C4F684EB490C}"/>
            </a:ext>
          </a:extLst>
        </xdr:cNvPr>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74" name="直線コネクタ 673">
          <a:extLst>
            <a:ext uri="{FF2B5EF4-FFF2-40B4-BE49-F238E27FC236}">
              <a16:creationId xmlns:a16="http://schemas.microsoft.com/office/drawing/2014/main" id="{A94725E1-00B2-43B0-BAB6-9B1294064275}"/>
            </a:ext>
          </a:extLst>
        </xdr:cNvPr>
        <xdr:cNvCxnSpPr/>
      </xdr:nvCxnSpPr>
      <xdr:spPr>
        <a:xfrm flipV="1">
          <a:off x="210559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8CB25CB2-864E-4EA1-9811-E77ED033D303}"/>
            </a:ext>
          </a:extLst>
        </xdr:cNvPr>
        <xdr:cNvSpPr txBox="1"/>
      </xdr:nvSpPr>
      <xdr:spPr>
        <a:xfrm>
          <a:off x="210947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6" name="直線コネクタ 675">
          <a:extLst>
            <a:ext uri="{FF2B5EF4-FFF2-40B4-BE49-F238E27FC236}">
              <a16:creationId xmlns:a16="http://schemas.microsoft.com/office/drawing/2014/main" id="{B1702FDC-82A9-483D-9DED-2FA3CB3B9D6E}"/>
            </a:ext>
          </a:extLst>
        </xdr:cNvPr>
        <xdr:cNvCxnSpPr/>
      </xdr:nvCxnSpPr>
      <xdr:spPr>
        <a:xfrm>
          <a:off x="20977225" y="109270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7E1EEE1E-0A9F-4DE7-BCF3-0A549AEA1364}"/>
            </a:ext>
          </a:extLst>
        </xdr:cNvPr>
        <xdr:cNvSpPr txBox="1"/>
      </xdr:nvSpPr>
      <xdr:spPr>
        <a:xfrm>
          <a:off x="210947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78" name="直線コネクタ 677">
          <a:extLst>
            <a:ext uri="{FF2B5EF4-FFF2-40B4-BE49-F238E27FC236}">
              <a16:creationId xmlns:a16="http://schemas.microsoft.com/office/drawing/2014/main" id="{E503D1F8-509B-491B-B57D-4C4E5D9DF06B}"/>
            </a:ext>
          </a:extLst>
        </xdr:cNvPr>
        <xdr:cNvCxnSpPr/>
      </xdr:nvCxnSpPr>
      <xdr:spPr>
        <a:xfrm>
          <a:off x="20977225" y="97459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FB91363B-002D-41C3-BA9B-EC1077BA80F4}"/>
            </a:ext>
          </a:extLst>
        </xdr:cNvPr>
        <xdr:cNvSpPr txBox="1"/>
      </xdr:nvSpPr>
      <xdr:spPr>
        <a:xfrm>
          <a:off x="210947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80" name="フローチャート: 判断 679">
          <a:extLst>
            <a:ext uri="{FF2B5EF4-FFF2-40B4-BE49-F238E27FC236}">
              <a16:creationId xmlns:a16="http://schemas.microsoft.com/office/drawing/2014/main" id="{2ECEFA4C-AE35-4891-A517-1095F5CC181D}"/>
            </a:ext>
          </a:extLst>
        </xdr:cNvPr>
        <xdr:cNvSpPr/>
      </xdr:nvSpPr>
      <xdr:spPr>
        <a:xfrm>
          <a:off x="210058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81" name="フローチャート: 判断 680">
          <a:extLst>
            <a:ext uri="{FF2B5EF4-FFF2-40B4-BE49-F238E27FC236}">
              <a16:creationId xmlns:a16="http://schemas.microsoft.com/office/drawing/2014/main" id="{AD98E5B4-002A-49CC-A0A1-A083DCB81C9D}"/>
            </a:ext>
          </a:extLst>
        </xdr:cNvPr>
        <xdr:cNvSpPr/>
      </xdr:nvSpPr>
      <xdr:spPr>
        <a:xfrm>
          <a:off x="20215225" y="106514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82" name="フローチャート: 判断 681">
          <a:extLst>
            <a:ext uri="{FF2B5EF4-FFF2-40B4-BE49-F238E27FC236}">
              <a16:creationId xmlns:a16="http://schemas.microsoft.com/office/drawing/2014/main" id="{FF347826-4316-4897-9A4B-48FD2F317BE9}"/>
            </a:ext>
          </a:extLst>
        </xdr:cNvPr>
        <xdr:cNvSpPr/>
      </xdr:nvSpPr>
      <xdr:spPr>
        <a:xfrm>
          <a:off x="19364325"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83" name="フローチャート: 判断 682">
          <a:extLst>
            <a:ext uri="{FF2B5EF4-FFF2-40B4-BE49-F238E27FC236}">
              <a16:creationId xmlns:a16="http://schemas.microsoft.com/office/drawing/2014/main" id="{63BEB4DD-24EC-420A-ACD2-9C13B6EEF2E4}"/>
            </a:ext>
          </a:extLst>
        </xdr:cNvPr>
        <xdr:cNvSpPr/>
      </xdr:nvSpPr>
      <xdr:spPr>
        <a:xfrm>
          <a:off x="1852295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84" name="フローチャート: 判断 683">
          <a:extLst>
            <a:ext uri="{FF2B5EF4-FFF2-40B4-BE49-F238E27FC236}">
              <a16:creationId xmlns:a16="http://schemas.microsoft.com/office/drawing/2014/main" id="{C8DC0EBF-36E4-4CC4-8E7D-87F16C0F9791}"/>
            </a:ext>
          </a:extLst>
        </xdr:cNvPr>
        <xdr:cNvSpPr/>
      </xdr:nvSpPr>
      <xdr:spPr>
        <a:xfrm>
          <a:off x="17681575" y="106743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F649469B-0BAF-4E1B-89C8-38B1D2C46F88}"/>
            </a:ext>
          </a:extLst>
        </xdr:cNvPr>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1D3BF5BF-F684-457E-9CEF-DE7A0678C5A6}"/>
            </a:ext>
          </a:extLst>
        </xdr:cNvPr>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D01E651A-DA1D-4075-8D71-1AE06E75D9C9}"/>
            </a:ext>
          </a:extLst>
        </xdr:cNvPr>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36514B7A-53AB-4420-8E9C-A6D3D81A3E8C}"/>
            </a:ext>
          </a:extLst>
        </xdr:cNvPr>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F5553E09-722C-4AB4-A589-606754D9305F}"/>
            </a:ext>
          </a:extLst>
        </xdr:cNvPr>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90" name="楕円 689">
          <a:extLst>
            <a:ext uri="{FF2B5EF4-FFF2-40B4-BE49-F238E27FC236}">
              <a16:creationId xmlns:a16="http://schemas.microsoft.com/office/drawing/2014/main" id="{016D179A-F770-4AEE-8E9D-9307143594BA}"/>
            </a:ext>
          </a:extLst>
        </xdr:cNvPr>
        <xdr:cNvSpPr/>
      </xdr:nvSpPr>
      <xdr:spPr>
        <a:xfrm>
          <a:off x="210058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54627</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E9D88841-816A-4062-A25B-BC19E70715FC}"/>
            </a:ext>
          </a:extLst>
        </xdr:cNvPr>
        <xdr:cNvSpPr txBox="1"/>
      </xdr:nvSpPr>
      <xdr:spPr>
        <a:xfrm>
          <a:off x="21094700"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692" name="楕円 691">
          <a:extLst>
            <a:ext uri="{FF2B5EF4-FFF2-40B4-BE49-F238E27FC236}">
              <a16:creationId xmlns:a16="http://schemas.microsoft.com/office/drawing/2014/main" id="{DB554E68-F310-402F-A761-AFD4ECE8105C}"/>
            </a:ext>
          </a:extLst>
        </xdr:cNvPr>
        <xdr:cNvSpPr/>
      </xdr:nvSpPr>
      <xdr:spPr>
        <a:xfrm>
          <a:off x="20215225" y="10769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693" name="直線コネクタ 692">
          <a:extLst>
            <a:ext uri="{FF2B5EF4-FFF2-40B4-BE49-F238E27FC236}">
              <a16:creationId xmlns:a16="http://schemas.microsoft.com/office/drawing/2014/main" id="{33580E24-A726-43D9-A847-6E4A5B8B6585}"/>
            </a:ext>
          </a:extLst>
        </xdr:cNvPr>
        <xdr:cNvCxnSpPr/>
      </xdr:nvCxnSpPr>
      <xdr:spPr>
        <a:xfrm>
          <a:off x="20266025" y="10820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694" name="楕円 693">
          <a:extLst>
            <a:ext uri="{FF2B5EF4-FFF2-40B4-BE49-F238E27FC236}">
              <a16:creationId xmlns:a16="http://schemas.microsoft.com/office/drawing/2014/main" id="{D988B7FD-28F3-48D2-A462-17251FB7B171}"/>
            </a:ext>
          </a:extLst>
        </xdr:cNvPr>
        <xdr:cNvSpPr/>
      </xdr:nvSpPr>
      <xdr:spPr>
        <a:xfrm>
          <a:off x="19364325"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695" name="直線コネクタ 694">
          <a:extLst>
            <a:ext uri="{FF2B5EF4-FFF2-40B4-BE49-F238E27FC236}">
              <a16:creationId xmlns:a16="http://schemas.microsoft.com/office/drawing/2014/main" id="{6A684B3F-6D61-42B4-9BA0-BABC1EBB431F}"/>
            </a:ext>
          </a:extLst>
        </xdr:cNvPr>
        <xdr:cNvCxnSpPr/>
      </xdr:nvCxnSpPr>
      <xdr:spPr>
        <a:xfrm flipV="1">
          <a:off x="19415125" y="1082040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696" name="楕円 695">
          <a:extLst>
            <a:ext uri="{FF2B5EF4-FFF2-40B4-BE49-F238E27FC236}">
              <a16:creationId xmlns:a16="http://schemas.microsoft.com/office/drawing/2014/main" id="{251B3C0A-A8F7-4790-980C-D096162415D4}"/>
            </a:ext>
          </a:extLst>
        </xdr:cNvPr>
        <xdr:cNvSpPr/>
      </xdr:nvSpPr>
      <xdr:spPr>
        <a:xfrm>
          <a:off x="1852295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697" name="直線コネクタ 696">
          <a:extLst>
            <a:ext uri="{FF2B5EF4-FFF2-40B4-BE49-F238E27FC236}">
              <a16:creationId xmlns:a16="http://schemas.microsoft.com/office/drawing/2014/main" id="{3E578BD8-005A-4DED-98E4-71EF32C30B6D}"/>
            </a:ext>
          </a:extLst>
        </xdr:cNvPr>
        <xdr:cNvCxnSpPr/>
      </xdr:nvCxnSpPr>
      <xdr:spPr>
        <a:xfrm flipV="1">
          <a:off x="18573750" y="1082421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698" name="楕円 697">
          <a:extLst>
            <a:ext uri="{FF2B5EF4-FFF2-40B4-BE49-F238E27FC236}">
              <a16:creationId xmlns:a16="http://schemas.microsoft.com/office/drawing/2014/main" id="{3490AA78-A59A-44F4-A072-CA519EBC9D1D}"/>
            </a:ext>
          </a:extLst>
        </xdr:cNvPr>
        <xdr:cNvSpPr/>
      </xdr:nvSpPr>
      <xdr:spPr>
        <a:xfrm>
          <a:off x="17681575" y="107772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26670</xdr:rowOff>
    </xdr:to>
    <xdr:cxnSp macro="">
      <xdr:nvCxnSpPr>
        <xdr:cNvPr id="699" name="直線コネクタ 698">
          <a:extLst>
            <a:ext uri="{FF2B5EF4-FFF2-40B4-BE49-F238E27FC236}">
              <a16:creationId xmlns:a16="http://schemas.microsoft.com/office/drawing/2014/main" id="{21FBA0A6-A4C0-40D9-B247-CE28111F0A60}"/>
            </a:ext>
          </a:extLst>
        </xdr:cNvPr>
        <xdr:cNvCxnSpPr/>
      </xdr:nvCxnSpPr>
      <xdr:spPr>
        <a:xfrm>
          <a:off x="17732375" y="1082802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00" name="n_1aveValue【保健センター・保健所】&#10;一人当たり面積">
          <a:extLst>
            <a:ext uri="{FF2B5EF4-FFF2-40B4-BE49-F238E27FC236}">
              <a16:creationId xmlns:a16="http://schemas.microsoft.com/office/drawing/2014/main" id="{BB1B3EF3-E73A-4FAE-9A68-4ED4831826AC}"/>
            </a:ext>
          </a:extLst>
        </xdr:cNvPr>
        <xdr:cNvSpPr txBox="1"/>
      </xdr:nvSpPr>
      <xdr:spPr>
        <a:xfrm>
          <a:off x="2002797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01" name="n_2aveValue【保健センター・保健所】&#10;一人当たり面積">
          <a:extLst>
            <a:ext uri="{FF2B5EF4-FFF2-40B4-BE49-F238E27FC236}">
              <a16:creationId xmlns:a16="http://schemas.microsoft.com/office/drawing/2014/main" id="{41A1BF16-EEAA-4E47-B0A9-97579194BAE5}"/>
            </a:ext>
          </a:extLst>
        </xdr:cNvPr>
        <xdr:cNvSpPr txBox="1"/>
      </xdr:nvSpPr>
      <xdr:spPr>
        <a:xfrm>
          <a:off x="1918977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02" name="n_3aveValue【保健センター・保健所】&#10;一人当たり面積">
          <a:extLst>
            <a:ext uri="{FF2B5EF4-FFF2-40B4-BE49-F238E27FC236}">
              <a16:creationId xmlns:a16="http://schemas.microsoft.com/office/drawing/2014/main" id="{B60474E5-FC90-48B5-AD66-11CB052B3DCC}"/>
            </a:ext>
          </a:extLst>
        </xdr:cNvPr>
        <xdr:cNvSpPr txBox="1"/>
      </xdr:nvSpPr>
      <xdr:spPr>
        <a:xfrm>
          <a:off x="18348402"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03" name="n_4aveValue【保健センター・保健所】&#10;一人当たり面積">
          <a:extLst>
            <a:ext uri="{FF2B5EF4-FFF2-40B4-BE49-F238E27FC236}">
              <a16:creationId xmlns:a16="http://schemas.microsoft.com/office/drawing/2014/main" id="{3182212D-881F-4DBE-AE6E-9B1C8BD4DB8B}"/>
            </a:ext>
          </a:extLst>
        </xdr:cNvPr>
        <xdr:cNvSpPr txBox="1"/>
      </xdr:nvSpPr>
      <xdr:spPr>
        <a:xfrm>
          <a:off x="175070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04" name="n_1mainValue【保健センター・保健所】&#10;一人当たり面積">
          <a:extLst>
            <a:ext uri="{FF2B5EF4-FFF2-40B4-BE49-F238E27FC236}">
              <a16:creationId xmlns:a16="http://schemas.microsoft.com/office/drawing/2014/main" id="{1AB6B8D3-27A4-4FD0-A637-8065C6260539}"/>
            </a:ext>
          </a:extLst>
        </xdr:cNvPr>
        <xdr:cNvSpPr txBox="1"/>
      </xdr:nvSpPr>
      <xdr:spPr>
        <a:xfrm>
          <a:off x="2002797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05" name="n_2mainValue【保健センター・保健所】&#10;一人当たり面積">
          <a:extLst>
            <a:ext uri="{FF2B5EF4-FFF2-40B4-BE49-F238E27FC236}">
              <a16:creationId xmlns:a16="http://schemas.microsoft.com/office/drawing/2014/main" id="{517BD087-073F-4A1F-BC16-E5DB17E82F7D}"/>
            </a:ext>
          </a:extLst>
        </xdr:cNvPr>
        <xdr:cNvSpPr txBox="1"/>
      </xdr:nvSpPr>
      <xdr:spPr>
        <a:xfrm>
          <a:off x="1918977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706" name="n_3mainValue【保健センター・保健所】&#10;一人当たり面積">
          <a:extLst>
            <a:ext uri="{FF2B5EF4-FFF2-40B4-BE49-F238E27FC236}">
              <a16:creationId xmlns:a16="http://schemas.microsoft.com/office/drawing/2014/main" id="{3097AAB9-BBCF-4A00-A930-CE1340601F9D}"/>
            </a:ext>
          </a:extLst>
        </xdr:cNvPr>
        <xdr:cNvSpPr txBox="1"/>
      </xdr:nvSpPr>
      <xdr:spPr>
        <a:xfrm>
          <a:off x="18348402"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707" name="n_4mainValue【保健センター・保健所】&#10;一人当たり面積">
          <a:extLst>
            <a:ext uri="{FF2B5EF4-FFF2-40B4-BE49-F238E27FC236}">
              <a16:creationId xmlns:a16="http://schemas.microsoft.com/office/drawing/2014/main" id="{FCB9EF15-B747-43E4-AECD-7C855A7E385E}"/>
            </a:ext>
          </a:extLst>
        </xdr:cNvPr>
        <xdr:cNvSpPr txBox="1"/>
      </xdr:nvSpPr>
      <xdr:spPr>
        <a:xfrm>
          <a:off x="175070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B954B16C-77A0-4EF3-BA53-C51EDADF640C}"/>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2CFC0520-0E79-459E-9419-8EC358619B9B}"/>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61D5FC7D-E1F1-464D-899D-A374F832139D}"/>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0474A361-B564-493C-A74D-4A7E3A701050}"/>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F127A4A1-B65D-4E2D-920E-29A33CEC3904}"/>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378B5FAD-C223-40C8-9A1F-F675FD714DDA}"/>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3E201A5E-2E36-4529-B2E6-B3A1ECAA4C2A}"/>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DA25E760-663E-45FD-A672-EC6E77F24B0E}"/>
            </a:ext>
          </a:extLst>
        </xdr:cNvPr>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BCFB8BD3-07EE-4D41-BF6B-706FE2B4DF3F}"/>
            </a:ext>
          </a:extLst>
        </xdr:cNvPr>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5AC48AF9-D0B8-4041-833D-C4228417F7D6}"/>
            </a:ext>
          </a:extLst>
        </xdr:cNvPr>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BEFD70B0-CDB8-444E-B462-192703829077}"/>
            </a:ext>
          </a:extLst>
        </xdr:cNvPr>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73A4F803-3D15-481B-A2B2-C2F64997E9A3}"/>
            </a:ext>
          </a:extLst>
        </xdr:cNvPr>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6F73848E-3B3F-433C-B8E7-016363EC0676}"/>
            </a:ext>
          </a:extLst>
        </xdr:cNvPr>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BB50B588-86E4-49AF-B560-3D368BDF6137}"/>
            </a:ext>
          </a:extLst>
        </xdr:cNvPr>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9D53EB02-09E6-402C-A956-7C869A4FE963}"/>
            </a:ext>
          </a:extLst>
        </xdr:cNvPr>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CCDD45A5-31BB-4F3C-8DD5-7FFFB6E48178}"/>
            </a:ext>
          </a:extLst>
        </xdr:cNvPr>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C9C632D6-F98F-41FA-9912-65C3E2A5B51F}"/>
            </a:ext>
          </a:extLst>
        </xdr:cNvPr>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69865887-3E08-4D44-A6DA-FFB86022D0E1}"/>
            </a:ext>
          </a:extLst>
        </xdr:cNvPr>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3996B8A7-D7AE-4C98-A414-2F3C6DC18DFA}"/>
            </a:ext>
          </a:extLst>
        </xdr:cNvPr>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86C655B4-5ED0-4766-B560-ACD3D69EFD11}"/>
            </a:ext>
          </a:extLst>
        </xdr:cNvPr>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a:extLst>
            <a:ext uri="{FF2B5EF4-FFF2-40B4-BE49-F238E27FC236}">
              <a16:creationId xmlns:a16="http://schemas.microsoft.com/office/drawing/2014/main" id="{F2062A4E-161E-42EE-A134-46426D281819}"/>
            </a:ext>
          </a:extLst>
        </xdr:cNvPr>
        <xdr:cNvSpPr txBox="1"/>
      </xdr:nvSpPr>
      <xdr:spPr>
        <a:xfrm>
          <a:off x="1144286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6B00201E-A4BB-4B52-A4FB-6BF511D3FA80}"/>
            </a:ext>
          </a:extLst>
        </xdr:cNvPr>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a:extLst>
            <a:ext uri="{FF2B5EF4-FFF2-40B4-BE49-F238E27FC236}">
              <a16:creationId xmlns:a16="http://schemas.microsoft.com/office/drawing/2014/main" id="{E9B2CAAB-DE26-4D81-93F9-AC3EE21D5180}"/>
            </a:ext>
          </a:extLst>
        </xdr:cNvPr>
        <xdr:cNvSpPr txBox="1"/>
      </xdr:nvSpPr>
      <xdr:spPr>
        <a:xfrm>
          <a:off x="1150698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CD8B0528-2AEC-4899-8C83-AD3FA6E0A41A}"/>
            </a:ext>
          </a:extLst>
        </xdr:cNvPr>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32" name="直線コネクタ 731">
          <a:extLst>
            <a:ext uri="{FF2B5EF4-FFF2-40B4-BE49-F238E27FC236}">
              <a16:creationId xmlns:a16="http://schemas.microsoft.com/office/drawing/2014/main" id="{B7C5E347-2C24-4CCD-89F5-FCD386B161D7}"/>
            </a:ext>
          </a:extLst>
        </xdr:cNvPr>
        <xdr:cNvCxnSpPr/>
      </xdr:nvCxnSpPr>
      <xdr:spPr>
        <a:xfrm flipV="1">
          <a:off x="15509239"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3" name="【消防施設】&#10;有形固定資産減価償却率最小値テキスト">
          <a:extLst>
            <a:ext uri="{FF2B5EF4-FFF2-40B4-BE49-F238E27FC236}">
              <a16:creationId xmlns:a16="http://schemas.microsoft.com/office/drawing/2014/main" id="{3DFA338D-1F2C-4794-BF25-B0F771521EA3}"/>
            </a:ext>
          </a:extLst>
        </xdr:cNvPr>
        <xdr:cNvSpPr txBox="1"/>
      </xdr:nvSpPr>
      <xdr:spPr>
        <a:xfrm>
          <a:off x="15547975"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4" name="直線コネクタ 733">
          <a:extLst>
            <a:ext uri="{FF2B5EF4-FFF2-40B4-BE49-F238E27FC236}">
              <a16:creationId xmlns:a16="http://schemas.microsoft.com/office/drawing/2014/main" id="{24605C00-FC7B-477D-8492-C9F10E2EB0FF}"/>
            </a:ext>
          </a:extLst>
        </xdr:cNvPr>
        <xdr:cNvCxnSpPr/>
      </xdr:nvCxnSpPr>
      <xdr:spPr>
        <a:xfrm>
          <a:off x="1542097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20C87A0A-16C9-4CEC-A24D-C13E6D30C2A0}"/>
            </a:ext>
          </a:extLst>
        </xdr:cNvPr>
        <xdr:cNvSpPr txBox="1"/>
      </xdr:nvSpPr>
      <xdr:spPr>
        <a:xfrm>
          <a:off x="15547975"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36" name="直線コネクタ 735">
          <a:extLst>
            <a:ext uri="{FF2B5EF4-FFF2-40B4-BE49-F238E27FC236}">
              <a16:creationId xmlns:a16="http://schemas.microsoft.com/office/drawing/2014/main" id="{F4EDB8E4-72FC-4043-B11E-3F0D54997F30}"/>
            </a:ext>
          </a:extLst>
        </xdr:cNvPr>
        <xdr:cNvCxnSpPr/>
      </xdr:nvCxnSpPr>
      <xdr:spPr>
        <a:xfrm>
          <a:off x="15420975" y="132911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0F75FDE4-DA7E-46BF-A50D-CC63812156B1}"/>
            </a:ext>
          </a:extLst>
        </xdr:cNvPr>
        <xdr:cNvSpPr txBox="1"/>
      </xdr:nvSpPr>
      <xdr:spPr>
        <a:xfrm>
          <a:off x="15547975"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38" name="フローチャート: 判断 737">
          <a:extLst>
            <a:ext uri="{FF2B5EF4-FFF2-40B4-BE49-F238E27FC236}">
              <a16:creationId xmlns:a16="http://schemas.microsoft.com/office/drawing/2014/main" id="{1BADD186-8AC7-4400-8301-7F962E026A07}"/>
            </a:ext>
          </a:extLst>
        </xdr:cNvPr>
        <xdr:cNvSpPr/>
      </xdr:nvSpPr>
      <xdr:spPr>
        <a:xfrm>
          <a:off x="15459075"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39" name="フローチャート: 判断 738">
          <a:extLst>
            <a:ext uri="{FF2B5EF4-FFF2-40B4-BE49-F238E27FC236}">
              <a16:creationId xmlns:a16="http://schemas.microsoft.com/office/drawing/2014/main" id="{43AF5155-5579-458E-A9B0-EF43826ED47E}"/>
            </a:ext>
          </a:extLst>
        </xdr:cNvPr>
        <xdr:cNvSpPr/>
      </xdr:nvSpPr>
      <xdr:spPr>
        <a:xfrm>
          <a:off x="14658975"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40" name="フローチャート: 判断 739">
          <a:extLst>
            <a:ext uri="{FF2B5EF4-FFF2-40B4-BE49-F238E27FC236}">
              <a16:creationId xmlns:a16="http://schemas.microsoft.com/office/drawing/2014/main" id="{7F7CCADB-AD13-45C3-8F57-14386169FE2A}"/>
            </a:ext>
          </a:extLst>
        </xdr:cNvPr>
        <xdr:cNvSpPr/>
      </xdr:nvSpPr>
      <xdr:spPr>
        <a:xfrm>
          <a:off x="138176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41" name="フローチャート: 判断 740">
          <a:extLst>
            <a:ext uri="{FF2B5EF4-FFF2-40B4-BE49-F238E27FC236}">
              <a16:creationId xmlns:a16="http://schemas.microsoft.com/office/drawing/2014/main" id="{ACD1ECE7-8F18-40DF-A775-B5A6B3B5BEBE}"/>
            </a:ext>
          </a:extLst>
        </xdr:cNvPr>
        <xdr:cNvSpPr/>
      </xdr:nvSpPr>
      <xdr:spPr>
        <a:xfrm>
          <a:off x="12976225" y="139623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42" name="フローチャート: 判断 741">
          <a:extLst>
            <a:ext uri="{FF2B5EF4-FFF2-40B4-BE49-F238E27FC236}">
              <a16:creationId xmlns:a16="http://schemas.microsoft.com/office/drawing/2014/main" id="{7CD25701-DF04-42B7-9970-F10BAA4FAA24}"/>
            </a:ext>
          </a:extLst>
        </xdr:cNvPr>
        <xdr:cNvSpPr/>
      </xdr:nvSpPr>
      <xdr:spPr>
        <a:xfrm>
          <a:off x="12125325"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21B960E5-2367-4C2D-A5EB-616A0075EEA9}"/>
            </a:ext>
          </a:extLst>
        </xdr:cNvPr>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8BA8369-63E1-4C97-8F18-564396E56B33}"/>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A2ACC1CC-ABA0-41BC-A175-EEE4163D61E4}"/>
            </a:ext>
          </a:extLst>
        </xdr:cNvPr>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1BA7126F-B403-4A54-94A5-0DD6CAEA1FFB}"/>
            </a:ext>
          </a:extLst>
        </xdr:cNvPr>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16ECACBF-F946-4B92-8A53-4EC7BA3847D4}"/>
            </a:ext>
          </a:extLst>
        </xdr:cNvPr>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130175</xdr:rowOff>
    </xdr:from>
    <xdr:to>
      <xdr:col>85</xdr:col>
      <xdr:colOff>177800</xdr:colOff>
      <xdr:row>79</xdr:row>
      <xdr:rowOff>60325</xdr:rowOff>
    </xdr:to>
    <xdr:sp macro="" textlink="">
      <xdr:nvSpPr>
        <xdr:cNvPr id="748" name="楕円 747">
          <a:extLst>
            <a:ext uri="{FF2B5EF4-FFF2-40B4-BE49-F238E27FC236}">
              <a16:creationId xmlns:a16="http://schemas.microsoft.com/office/drawing/2014/main" id="{B189EECB-6241-40F3-9307-4F65D4E526F9}"/>
            </a:ext>
          </a:extLst>
        </xdr:cNvPr>
        <xdr:cNvSpPr/>
      </xdr:nvSpPr>
      <xdr:spPr>
        <a:xfrm>
          <a:off x="15459075"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153052</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971B06A1-7F0B-4C08-9A61-888F72D3D8EE}"/>
            </a:ext>
          </a:extLst>
        </xdr:cNvPr>
        <xdr:cNvSpPr txBox="1"/>
      </xdr:nvSpPr>
      <xdr:spPr>
        <a:xfrm>
          <a:off x="15547975"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133986</xdr:rowOff>
    </xdr:from>
    <xdr:to>
      <xdr:col>81</xdr:col>
      <xdr:colOff>101600</xdr:colOff>
      <xdr:row>79</xdr:row>
      <xdr:rowOff>64136</xdr:rowOff>
    </xdr:to>
    <xdr:sp macro="" textlink="">
      <xdr:nvSpPr>
        <xdr:cNvPr id="750" name="楕円 749">
          <a:extLst>
            <a:ext uri="{FF2B5EF4-FFF2-40B4-BE49-F238E27FC236}">
              <a16:creationId xmlns:a16="http://schemas.microsoft.com/office/drawing/2014/main" id="{38435481-3054-457E-8CB7-2F03425F84CB}"/>
            </a:ext>
          </a:extLst>
        </xdr:cNvPr>
        <xdr:cNvSpPr/>
      </xdr:nvSpPr>
      <xdr:spPr>
        <a:xfrm>
          <a:off x="14658975" y="135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xdr:rowOff>
    </xdr:from>
    <xdr:to>
      <xdr:col>85</xdr:col>
      <xdr:colOff>127000</xdr:colOff>
      <xdr:row>79</xdr:row>
      <xdr:rowOff>13336</xdr:rowOff>
    </xdr:to>
    <xdr:cxnSp macro="">
      <xdr:nvCxnSpPr>
        <xdr:cNvPr id="751" name="直線コネクタ 750">
          <a:extLst>
            <a:ext uri="{FF2B5EF4-FFF2-40B4-BE49-F238E27FC236}">
              <a16:creationId xmlns:a16="http://schemas.microsoft.com/office/drawing/2014/main" id="{94574A73-3665-492C-A748-4C4986BED67F}"/>
            </a:ext>
          </a:extLst>
        </xdr:cNvPr>
        <xdr:cNvCxnSpPr/>
      </xdr:nvCxnSpPr>
      <xdr:spPr>
        <a:xfrm flipV="1">
          <a:off x="14709775" y="13554075"/>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76836</xdr:rowOff>
    </xdr:from>
    <xdr:to>
      <xdr:col>76</xdr:col>
      <xdr:colOff>165100</xdr:colOff>
      <xdr:row>79</xdr:row>
      <xdr:rowOff>6986</xdr:rowOff>
    </xdr:to>
    <xdr:sp macro="" textlink="">
      <xdr:nvSpPr>
        <xdr:cNvPr id="752" name="楕円 751">
          <a:extLst>
            <a:ext uri="{FF2B5EF4-FFF2-40B4-BE49-F238E27FC236}">
              <a16:creationId xmlns:a16="http://schemas.microsoft.com/office/drawing/2014/main" id="{5D00FAF1-B0C7-4E25-8CDF-FEEBFC2EC8B3}"/>
            </a:ext>
          </a:extLst>
        </xdr:cNvPr>
        <xdr:cNvSpPr/>
      </xdr:nvSpPr>
      <xdr:spPr>
        <a:xfrm>
          <a:off x="138176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127636</xdr:rowOff>
    </xdr:from>
    <xdr:to>
      <xdr:col>81</xdr:col>
      <xdr:colOff>50800</xdr:colOff>
      <xdr:row>79</xdr:row>
      <xdr:rowOff>13336</xdr:rowOff>
    </xdr:to>
    <xdr:cxnSp macro="">
      <xdr:nvCxnSpPr>
        <xdr:cNvPr id="753" name="直線コネクタ 752">
          <a:extLst>
            <a:ext uri="{FF2B5EF4-FFF2-40B4-BE49-F238E27FC236}">
              <a16:creationId xmlns:a16="http://schemas.microsoft.com/office/drawing/2014/main" id="{F3425A5B-6029-4CE3-9F97-E7D930975CF4}"/>
            </a:ext>
          </a:extLst>
        </xdr:cNvPr>
        <xdr:cNvCxnSpPr/>
      </xdr:nvCxnSpPr>
      <xdr:spPr>
        <a:xfrm>
          <a:off x="13868400" y="13500736"/>
          <a:ext cx="8413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31114</xdr:rowOff>
    </xdr:from>
    <xdr:to>
      <xdr:col>72</xdr:col>
      <xdr:colOff>38100</xdr:colOff>
      <xdr:row>78</xdr:row>
      <xdr:rowOff>132714</xdr:rowOff>
    </xdr:to>
    <xdr:sp macro="" textlink="">
      <xdr:nvSpPr>
        <xdr:cNvPr id="754" name="楕円 753">
          <a:extLst>
            <a:ext uri="{FF2B5EF4-FFF2-40B4-BE49-F238E27FC236}">
              <a16:creationId xmlns:a16="http://schemas.microsoft.com/office/drawing/2014/main" id="{D82AC5EF-8C12-4CFA-8B2B-0FEF0DA68561}"/>
            </a:ext>
          </a:extLst>
        </xdr:cNvPr>
        <xdr:cNvSpPr/>
      </xdr:nvSpPr>
      <xdr:spPr>
        <a:xfrm>
          <a:off x="12976225" y="1340421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81914</xdr:rowOff>
    </xdr:from>
    <xdr:to>
      <xdr:col>76</xdr:col>
      <xdr:colOff>114300</xdr:colOff>
      <xdr:row>78</xdr:row>
      <xdr:rowOff>127636</xdr:rowOff>
    </xdr:to>
    <xdr:cxnSp macro="">
      <xdr:nvCxnSpPr>
        <xdr:cNvPr id="755" name="直線コネクタ 754">
          <a:extLst>
            <a:ext uri="{FF2B5EF4-FFF2-40B4-BE49-F238E27FC236}">
              <a16:creationId xmlns:a16="http://schemas.microsoft.com/office/drawing/2014/main" id="{9AC11292-724D-4922-B8FF-CAE21866D70E}"/>
            </a:ext>
          </a:extLst>
        </xdr:cNvPr>
        <xdr:cNvCxnSpPr/>
      </xdr:nvCxnSpPr>
      <xdr:spPr>
        <a:xfrm>
          <a:off x="13027025" y="13455014"/>
          <a:ext cx="84137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55880</xdr:rowOff>
    </xdr:from>
    <xdr:to>
      <xdr:col>67</xdr:col>
      <xdr:colOff>101600</xdr:colOff>
      <xdr:row>78</xdr:row>
      <xdr:rowOff>157480</xdr:rowOff>
    </xdr:to>
    <xdr:sp macro="" textlink="">
      <xdr:nvSpPr>
        <xdr:cNvPr id="756" name="楕円 755">
          <a:extLst>
            <a:ext uri="{FF2B5EF4-FFF2-40B4-BE49-F238E27FC236}">
              <a16:creationId xmlns:a16="http://schemas.microsoft.com/office/drawing/2014/main" id="{20774E9F-4369-4CE7-982B-BEFEC28C81D1}"/>
            </a:ext>
          </a:extLst>
        </xdr:cNvPr>
        <xdr:cNvSpPr/>
      </xdr:nvSpPr>
      <xdr:spPr>
        <a:xfrm>
          <a:off x="12125325"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81914</xdr:rowOff>
    </xdr:from>
    <xdr:to>
      <xdr:col>71</xdr:col>
      <xdr:colOff>177800</xdr:colOff>
      <xdr:row>78</xdr:row>
      <xdr:rowOff>106680</xdr:rowOff>
    </xdr:to>
    <xdr:cxnSp macro="">
      <xdr:nvCxnSpPr>
        <xdr:cNvPr id="757" name="直線コネクタ 756">
          <a:extLst>
            <a:ext uri="{FF2B5EF4-FFF2-40B4-BE49-F238E27FC236}">
              <a16:creationId xmlns:a16="http://schemas.microsoft.com/office/drawing/2014/main" id="{3F96CE57-21DA-47F5-BF8C-978114B11263}"/>
            </a:ext>
          </a:extLst>
        </xdr:cNvPr>
        <xdr:cNvCxnSpPr/>
      </xdr:nvCxnSpPr>
      <xdr:spPr>
        <a:xfrm flipV="1">
          <a:off x="12176125" y="13455014"/>
          <a:ext cx="8509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58" name="n_1aveValue【消防施設】&#10;有形固定資産減価償却率">
          <a:extLst>
            <a:ext uri="{FF2B5EF4-FFF2-40B4-BE49-F238E27FC236}">
              <a16:creationId xmlns:a16="http://schemas.microsoft.com/office/drawing/2014/main" id="{2CE7336C-3DB4-4825-A455-659BD205DE84}"/>
            </a:ext>
          </a:extLst>
        </xdr:cNvPr>
        <xdr:cNvSpPr txBox="1"/>
      </xdr:nvSpPr>
      <xdr:spPr>
        <a:xfrm>
          <a:off x="14504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59" name="n_2aveValue【消防施設】&#10;有形固定資産減価償却率">
          <a:extLst>
            <a:ext uri="{FF2B5EF4-FFF2-40B4-BE49-F238E27FC236}">
              <a16:creationId xmlns:a16="http://schemas.microsoft.com/office/drawing/2014/main" id="{4983D2B5-FF5E-4D23-9E6B-D95B2B084036}"/>
            </a:ext>
          </a:extLst>
        </xdr:cNvPr>
        <xdr:cNvSpPr txBox="1"/>
      </xdr:nvSpPr>
      <xdr:spPr>
        <a:xfrm>
          <a:off x="13675369"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760" name="n_3aveValue【消防施設】&#10;有形固定資産減価償却率">
          <a:extLst>
            <a:ext uri="{FF2B5EF4-FFF2-40B4-BE49-F238E27FC236}">
              <a16:creationId xmlns:a16="http://schemas.microsoft.com/office/drawing/2014/main" id="{C59A26B2-4AA3-4048-8EDD-2D9F1F91CCA3}"/>
            </a:ext>
          </a:extLst>
        </xdr:cNvPr>
        <xdr:cNvSpPr txBox="1"/>
      </xdr:nvSpPr>
      <xdr:spPr>
        <a:xfrm>
          <a:off x="1283399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761" name="n_4aveValue【消防施設】&#10;有形固定資産減価償却率">
          <a:extLst>
            <a:ext uri="{FF2B5EF4-FFF2-40B4-BE49-F238E27FC236}">
              <a16:creationId xmlns:a16="http://schemas.microsoft.com/office/drawing/2014/main" id="{F9B45F13-A396-4B7F-8BAE-FF316EC6328C}"/>
            </a:ext>
          </a:extLst>
        </xdr:cNvPr>
        <xdr:cNvSpPr txBox="1"/>
      </xdr:nvSpPr>
      <xdr:spPr>
        <a:xfrm>
          <a:off x="1198309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80663</xdr:rowOff>
    </xdr:from>
    <xdr:ext cx="405111" cy="259045"/>
    <xdr:sp macro="" textlink="">
      <xdr:nvSpPr>
        <xdr:cNvPr id="762" name="n_1mainValue【消防施設】&#10;有形固定資産減価償却率">
          <a:extLst>
            <a:ext uri="{FF2B5EF4-FFF2-40B4-BE49-F238E27FC236}">
              <a16:creationId xmlns:a16="http://schemas.microsoft.com/office/drawing/2014/main" id="{E52F1F62-8459-44BC-B89A-66E91937DFA7}"/>
            </a:ext>
          </a:extLst>
        </xdr:cNvPr>
        <xdr:cNvSpPr txBox="1"/>
      </xdr:nvSpPr>
      <xdr:spPr>
        <a:xfrm>
          <a:off x="14504044" y="1328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23513</xdr:rowOff>
    </xdr:from>
    <xdr:ext cx="405111" cy="259045"/>
    <xdr:sp macro="" textlink="">
      <xdr:nvSpPr>
        <xdr:cNvPr id="763" name="n_2mainValue【消防施設】&#10;有形固定資産減価償却率">
          <a:extLst>
            <a:ext uri="{FF2B5EF4-FFF2-40B4-BE49-F238E27FC236}">
              <a16:creationId xmlns:a16="http://schemas.microsoft.com/office/drawing/2014/main" id="{170C865A-8902-48DC-BBF5-5102A24B50CB}"/>
            </a:ext>
          </a:extLst>
        </xdr:cNvPr>
        <xdr:cNvSpPr txBox="1"/>
      </xdr:nvSpPr>
      <xdr:spPr>
        <a:xfrm>
          <a:off x="13675369" y="1322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149241</xdr:rowOff>
    </xdr:from>
    <xdr:ext cx="405111" cy="259045"/>
    <xdr:sp macro="" textlink="">
      <xdr:nvSpPr>
        <xdr:cNvPr id="764" name="n_3mainValue【消防施設】&#10;有形固定資産減価償却率">
          <a:extLst>
            <a:ext uri="{FF2B5EF4-FFF2-40B4-BE49-F238E27FC236}">
              <a16:creationId xmlns:a16="http://schemas.microsoft.com/office/drawing/2014/main" id="{56BFFE5B-CE9A-4F88-AFC3-B54184E625A4}"/>
            </a:ext>
          </a:extLst>
        </xdr:cNvPr>
        <xdr:cNvSpPr txBox="1"/>
      </xdr:nvSpPr>
      <xdr:spPr>
        <a:xfrm>
          <a:off x="1283399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2557</xdr:rowOff>
    </xdr:from>
    <xdr:ext cx="405111" cy="259045"/>
    <xdr:sp macro="" textlink="">
      <xdr:nvSpPr>
        <xdr:cNvPr id="765" name="n_4mainValue【消防施設】&#10;有形固定資産減価償却率">
          <a:extLst>
            <a:ext uri="{FF2B5EF4-FFF2-40B4-BE49-F238E27FC236}">
              <a16:creationId xmlns:a16="http://schemas.microsoft.com/office/drawing/2014/main" id="{BA75BF2F-DE61-4D14-A9E5-BAB3D66760D4}"/>
            </a:ext>
          </a:extLst>
        </xdr:cNvPr>
        <xdr:cNvSpPr txBox="1"/>
      </xdr:nvSpPr>
      <xdr:spPr>
        <a:xfrm>
          <a:off x="1198309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40108E37-0CB8-4569-B93D-449C9B14F10B}"/>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B33C2818-8A56-47C5-9E75-648283E12705}"/>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2B960A35-C651-4796-AC25-BF4B21A46E65}"/>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1EBEA016-284F-4A9B-A3B9-7F76B026F69F}"/>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F9B5FB0F-DCED-4DDF-A4C5-CF9683A79A7E}"/>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5764191A-19F3-418D-8C42-E9E502B061AA}"/>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AAC0B8D2-9F5F-4E8A-9A8D-FD22E4AB61EF}"/>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C038B8E4-D76C-4548-BE8A-49CB58D8EE1C}"/>
            </a:ext>
          </a:extLst>
        </xdr:cNvPr>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D1099C61-2B14-411F-88DA-555EA90B4CC7}"/>
            </a:ext>
          </a:extLst>
        </xdr:cNvPr>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1D6560CE-BC7B-446A-8EC2-BC8D7CEEFDF0}"/>
            </a:ext>
          </a:extLst>
        </xdr:cNvPr>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6" name="直線コネクタ 775">
          <a:extLst>
            <a:ext uri="{FF2B5EF4-FFF2-40B4-BE49-F238E27FC236}">
              <a16:creationId xmlns:a16="http://schemas.microsoft.com/office/drawing/2014/main" id="{1E73DBEB-E061-47FF-BC55-EE9AEB5A530F}"/>
            </a:ext>
          </a:extLst>
        </xdr:cNvPr>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7" name="テキスト ボックス 776">
          <a:extLst>
            <a:ext uri="{FF2B5EF4-FFF2-40B4-BE49-F238E27FC236}">
              <a16:creationId xmlns:a16="http://schemas.microsoft.com/office/drawing/2014/main" id="{78C560E7-6D68-4624-B2A9-3A97876D9AF0}"/>
            </a:ext>
          </a:extLst>
        </xdr:cNvPr>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8" name="直線コネクタ 777">
          <a:extLst>
            <a:ext uri="{FF2B5EF4-FFF2-40B4-BE49-F238E27FC236}">
              <a16:creationId xmlns:a16="http://schemas.microsoft.com/office/drawing/2014/main" id="{2B2F881E-A9AB-40B6-84DF-2FC86221D8AA}"/>
            </a:ext>
          </a:extLst>
        </xdr:cNvPr>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9" name="テキスト ボックス 778">
          <a:extLst>
            <a:ext uri="{FF2B5EF4-FFF2-40B4-BE49-F238E27FC236}">
              <a16:creationId xmlns:a16="http://schemas.microsoft.com/office/drawing/2014/main" id="{A37049DF-5990-418E-9BA8-E5BC3B8EF617}"/>
            </a:ext>
          </a:extLst>
        </xdr:cNvPr>
        <xdr:cNvSpPr txBox="1"/>
      </xdr:nvSpPr>
      <xdr:spPr>
        <a:xfrm>
          <a:off x="1693499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0" name="直線コネクタ 779">
          <a:extLst>
            <a:ext uri="{FF2B5EF4-FFF2-40B4-BE49-F238E27FC236}">
              <a16:creationId xmlns:a16="http://schemas.microsoft.com/office/drawing/2014/main" id="{09B5ED87-2955-4979-BD14-0BCB33A3E028}"/>
            </a:ext>
          </a:extLst>
        </xdr:cNvPr>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1" name="テキスト ボックス 780">
          <a:extLst>
            <a:ext uri="{FF2B5EF4-FFF2-40B4-BE49-F238E27FC236}">
              <a16:creationId xmlns:a16="http://schemas.microsoft.com/office/drawing/2014/main" id="{BC33D9CA-A48D-4412-B125-A4768FE8196B}"/>
            </a:ext>
          </a:extLst>
        </xdr:cNvPr>
        <xdr:cNvSpPr txBox="1"/>
      </xdr:nvSpPr>
      <xdr:spPr>
        <a:xfrm>
          <a:off x="1693499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2" name="直線コネクタ 781">
          <a:extLst>
            <a:ext uri="{FF2B5EF4-FFF2-40B4-BE49-F238E27FC236}">
              <a16:creationId xmlns:a16="http://schemas.microsoft.com/office/drawing/2014/main" id="{30913B87-BA55-4A18-B074-DAF229D50F76}"/>
            </a:ext>
          </a:extLst>
        </xdr:cNvPr>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3" name="テキスト ボックス 782">
          <a:extLst>
            <a:ext uri="{FF2B5EF4-FFF2-40B4-BE49-F238E27FC236}">
              <a16:creationId xmlns:a16="http://schemas.microsoft.com/office/drawing/2014/main" id="{4FCA0864-5E11-4AFA-B842-FCC98F70674A}"/>
            </a:ext>
          </a:extLst>
        </xdr:cNvPr>
        <xdr:cNvSpPr txBox="1"/>
      </xdr:nvSpPr>
      <xdr:spPr>
        <a:xfrm>
          <a:off x="1693499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4" name="直線コネクタ 783">
          <a:extLst>
            <a:ext uri="{FF2B5EF4-FFF2-40B4-BE49-F238E27FC236}">
              <a16:creationId xmlns:a16="http://schemas.microsoft.com/office/drawing/2014/main" id="{FD45101A-C203-46D0-85B4-090BE5F5FAA5}"/>
            </a:ext>
          </a:extLst>
        </xdr:cNvPr>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5" name="テキスト ボックス 784">
          <a:extLst>
            <a:ext uri="{FF2B5EF4-FFF2-40B4-BE49-F238E27FC236}">
              <a16:creationId xmlns:a16="http://schemas.microsoft.com/office/drawing/2014/main" id="{6100356C-73FE-4D07-8809-52A3AB9E3539}"/>
            </a:ext>
          </a:extLst>
        </xdr:cNvPr>
        <xdr:cNvSpPr txBox="1"/>
      </xdr:nvSpPr>
      <xdr:spPr>
        <a:xfrm>
          <a:off x="169349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a:extLst>
            <a:ext uri="{FF2B5EF4-FFF2-40B4-BE49-F238E27FC236}">
              <a16:creationId xmlns:a16="http://schemas.microsoft.com/office/drawing/2014/main" id="{A4BFF031-911C-4A6E-9644-14BA5AA98C36}"/>
            </a:ext>
          </a:extLst>
        </xdr:cNvPr>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7" name="テキスト ボックス 786">
          <a:extLst>
            <a:ext uri="{FF2B5EF4-FFF2-40B4-BE49-F238E27FC236}">
              <a16:creationId xmlns:a16="http://schemas.microsoft.com/office/drawing/2014/main" id="{3E336C5B-70B5-4CE5-8A8B-6988A0C037FA}"/>
            </a:ext>
          </a:extLst>
        </xdr:cNvPr>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消防施設】&#10;一人当たり面積グラフ枠">
          <a:extLst>
            <a:ext uri="{FF2B5EF4-FFF2-40B4-BE49-F238E27FC236}">
              <a16:creationId xmlns:a16="http://schemas.microsoft.com/office/drawing/2014/main" id="{12D83B50-4C67-4DD5-99BF-9F7F3E40FC3F}"/>
            </a:ext>
          </a:extLst>
        </xdr:cNvPr>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89" name="直線コネクタ 788">
          <a:extLst>
            <a:ext uri="{FF2B5EF4-FFF2-40B4-BE49-F238E27FC236}">
              <a16:creationId xmlns:a16="http://schemas.microsoft.com/office/drawing/2014/main" id="{8AB8BD8F-0DF7-4861-AC22-426265EB1EAE}"/>
            </a:ext>
          </a:extLst>
        </xdr:cNvPr>
        <xdr:cNvCxnSpPr/>
      </xdr:nvCxnSpPr>
      <xdr:spPr>
        <a:xfrm flipV="1">
          <a:off x="210559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90" name="【消防施設】&#10;一人当たり面積最小値テキスト">
          <a:extLst>
            <a:ext uri="{FF2B5EF4-FFF2-40B4-BE49-F238E27FC236}">
              <a16:creationId xmlns:a16="http://schemas.microsoft.com/office/drawing/2014/main" id="{CEDE3F6C-CCF2-4D8E-B4D4-1CDBEF980124}"/>
            </a:ext>
          </a:extLst>
        </xdr:cNvPr>
        <xdr:cNvSpPr txBox="1"/>
      </xdr:nvSpPr>
      <xdr:spPr>
        <a:xfrm>
          <a:off x="210947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91" name="直線コネクタ 790">
          <a:extLst>
            <a:ext uri="{FF2B5EF4-FFF2-40B4-BE49-F238E27FC236}">
              <a16:creationId xmlns:a16="http://schemas.microsoft.com/office/drawing/2014/main" id="{F750D90B-4602-4B66-B890-6C25A134974F}"/>
            </a:ext>
          </a:extLst>
        </xdr:cNvPr>
        <xdr:cNvCxnSpPr/>
      </xdr:nvCxnSpPr>
      <xdr:spPr>
        <a:xfrm>
          <a:off x="20977225" y="148380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92" name="【消防施設】&#10;一人当たり面積最大値テキスト">
          <a:extLst>
            <a:ext uri="{FF2B5EF4-FFF2-40B4-BE49-F238E27FC236}">
              <a16:creationId xmlns:a16="http://schemas.microsoft.com/office/drawing/2014/main" id="{978003FF-2D02-4A38-9636-CA7EDB70B0BD}"/>
            </a:ext>
          </a:extLst>
        </xdr:cNvPr>
        <xdr:cNvSpPr txBox="1"/>
      </xdr:nvSpPr>
      <xdr:spPr>
        <a:xfrm>
          <a:off x="210947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93" name="直線コネクタ 792">
          <a:extLst>
            <a:ext uri="{FF2B5EF4-FFF2-40B4-BE49-F238E27FC236}">
              <a16:creationId xmlns:a16="http://schemas.microsoft.com/office/drawing/2014/main" id="{5D717F5F-40C7-45A6-A1A0-625010DA50B7}"/>
            </a:ext>
          </a:extLst>
        </xdr:cNvPr>
        <xdr:cNvCxnSpPr/>
      </xdr:nvCxnSpPr>
      <xdr:spPr>
        <a:xfrm>
          <a:off x="20977225" y="135940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94" name="【消防施設】&#10;一人当たり面積平均値テキスト">
          <a:extLst>
            <a:ext uri="{FF2B5EF4-FFF2-40B4-BE49-F238E27FC236}">
              <a16:creationId xmlns:a16="http://schemas.microsoft.com/office/drawing/2014/main" id="{D83C69D5-287C-440C-B361-92FDF6D1BBC9}"/>
            </a:ext>
          </a:extLst>
        </xdr:cNvPr>
        <xdr:cNvSpPr txBox="1"/>
      </xdr:nvSpPr>
      <xdr:spPr>
        <a:xfrm>
          <a:off x="210947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95" name="フローチャート: 判断 794">
          <a:extLst>
            <a:ext uri="{FF2B5EF4-FFF2-40B4-BE49-F238E27FC236}">
              <a16:creationId xmlns:a16="http://schemas.microsoft.com/office/drawing/2014/main" id="{32DBFE8D-EC5F-457A-9B6F-4563C8F0AAF6}"/>
            </a:ext>
          </a:extLst>
        </xdr:cNvPr>
        <xdr:cNvSpPr/>
      </xdr:nvSpPr>
      <xdr:spPr>
        <a:xfrm>
          <a:off x="210058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96" name="フローチャート: 判断 795">
          <a:extLst>
            <a:ext uri="{FF2B5EF4-FFF2-40B4-BE49-F238E27FC236}">
              <a16:creationId xmlns:a16="http://schemas.microsoft.com/office/drawing/2014/main" id="{A1B098C6-5C8B-4C0C-8FE8-60A7599CA17E}"/>
            </a:ext>
          </a:extLst>
        </xdr:cNvPr>
        <xdr:cNvSpPr/>
      </xdr:nvSpPr>
      <xdr:spPr>
        <a:xfrm>
          <a:off x="20215225" y="145929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97" name="フローチャート: 判断 796">
          <a:extLst>
            <a:ext uri="{FF2B5EF4-FFF2-40B4-BE49-F238E27FC236}">
              <a16:creationId xmlns:a16="http://schemas.microsoft.com/office/drawing/2014/main" id="{322B673B-97D6-4FAC-8311-97492FB4AEC2}"/>
            </a:ext>
          </a:extLst>
        </xdr:cNvPr>
        <xdr:cNvSpPr/>
      </xdr:nvSpPr>
      <xdr:spPr>
        <a:xfrm>
          <a:off x="19364325"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98" name="フローチャート: 判断 797">
          <a:extLst>
            <a:ext uri="{FF2B5EF4-FFF2-40B4-BE49-F238E27FC236}">
              <a16:creationId xmlns:a16="http://schemas.microsoft.com/office/drawing/2014/main" id="{AAD038BE-21A0-4894-974C-5A50E9597837}"/>
            </a:ext>
          </a:extLst>
        </xdr:cNvPr>
        <xdr:cNvSpPr/>
      </xdr:nvSpPr>
      <xdr:spPr>
        <a:xfrm>
          <a:off x="1852295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99" name="フローチャート: 判断 798">
          <a:extLst>
            <a:ext uri="{FF2B5EF4-FFF2-40B4-BE49-F238E27FC236}">
              <a16:creationId xmlns:a16="http://schemas.microsoft.com/office/drawing/2014/main" id="{E69C95BC-5EAD-47D2-8511-8A179F96E3BB}"/>
            </a:ext>
          </a:extLst>
        </xdr:cNvPr>
        <xdr:cNvSpPr/>
      </xdr:nvSpPr>
      <xdr:spPr>
        <a:xfrm>
          <a:off x="17681575" y="145395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617CC168-8C62-4543-A214-A9741C339141}"/>
            </a:ext>
          </a:extLst>
        </xdr:cNvPr>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6D96B7C6-E241-4ABF-98C6-9142E8DA4898}"/>
            </a:ext>
          </a:extLst>
        </xdr:cNvPr>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C15B4E72-FCC9-4BA3-A75A-142D672DB15C}"/>
            </a:ext>
          </a:extLst>
        </xdr:cNvPr>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4148065D-D308-4018-865F-E38AB252E8DD}"/>
            </a:ext>
          </a:extLst>
        </xdr:cNvPr>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6FFD7123-DC8A-432B-B74F-0CF8B3776800}"/>
            </a:ext>
          </a:extLst>
        </xdr:cNvPr>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805" name="楕円 804">
          <a:extLst>
            <a:ext uri="{FF2B5EF4-FFF2-40B4-BE49-F238E27FC236}">
              <a16:creationId xmlns:a16="http://schemas.microsoft.com/office/drawing/2014/main" id="{C1B3BC61-F543-44C5-93B7-DC86ECBF6489}"/>
            </a:ext>
          </a:extLst>
        </xdr:cNvPr>
        <xdr:cNvSpPr/>
      </xdr:nvSpPr>
      <xdr:spPr>
        <a:xfrm>
          <a:off x="210058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806" name="【消防施設】&#10;一人当たり面積該当値テキスト">
          <a:extLst>
            <a:ext uri="{FF2B5EF4-FFF2-40B4-BE49-F238E27FC236}">
              <a16:creationId xmlns:a16="http://schemas.microsoft.com/office/drawing/2014/main" id="{14808B3D-28AD-48D3-A262-B96287A3F1DC}"/>
            </a:ext>
          </a:extLst>
        </xdr:cNvPr>
        <xdr:cNvSpPr txBox="1"/>
      </xdr:nvSpPr>
      <xdr:spPr>
        <a:xfrm>
          <a:off x="210947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132080</xdr:rowOff>
    </xdr:from>
    <xdr:to>
      <xdr:col>112</xdr:col>
      <xdr:colOff>38100</xdr:colOff>
      <xdr:row>85</xdr:row>
      <xdr:rowOff>62230</xdr:rowOff>
    </xdr:to>
    <xdr:sp macro="" textlink="">
      <xdr:nvSpPr>
        <xdr:cNvPr id="807" name="楕円 806">
          <a:extLst>
            <a:ext uri="{FF2B5EF4-FFF2-40B4-BE49-F238E27FC236}">
              <a16:creationId xmlns:a16="http://schemas.microsoft.com/office/drawing/2014/main" id="{D5971657-56A0-42E3-8480-B75D890F6320}"/>
            </a:ext>
          </a:extLst>
        </xdr:cNvPr>
        <xdr:cNvSpPr/>
      </xdr:nvSpPr>
      <xdr:spPr>
        <a:xfrm>
          <a:off x="20215225" y="145338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xdr:rowOff>
    </xdr:from>
    <xdr:to>
      <xdr:col>116</xdr:col>
      <xdr:colOff>63500</xdr:colOff>
      <xdr:row>85</xdr:row>
      <xdr:rowOff>64770</xdr:rowOff>
    </xdr:to>
    <xdr:cxnSp macro="">
      <xdr:nvCxnSpPr>
        <xdr:cNvPr id="808" name="直線コネクタ 807">
          <a:extLst>
            <a:ext uri="{FF2B5EF4-FFF2-40B4-BE49-F238E27FC236}">
              <a16:creationId xmlns:a16="http://schemas.microsoft.com/office/drawing/2014/main" id="{6E29C9F2-2D49-4DC5-BDCC-5B8893F688F9}"/>
            </a:ext>
          </a:extLst>
        </xdr:cNvPr>
        <xdr:cNvCxnSpPr/>
      </xdr:nvCxnSpPr>
      <xdr:spPr>
        <a:xfrm>
          <a:off x="20266025" y="14584680"/>
          <a:ext cx="7905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133986</xdr:rowOff>
    </xdr:from>
    <xdr:to>
      <xdr:col>107</xdr:col>
      <xdr:colOff>101600</xdr:colOff>
      <xdr:row>85</xdr:row>
      <xdr:rowOff>64136</xdr:rowOff>
    </xdr:to>
    <xdr:sp macro="" textlink="">
      <xdr:nvSpPr>
        <xdr:cNvPr id="809" name="楕円 808">
          <a:extLst>
            <a:ext uri="{FF2B5EF4-FFF2-40B4-BE49-F238E27FC236}">
              <a16:creationId xmlns:a16="http://schemas.microsoft.com/office/drawing/2014/main" id="{DD16D6A6-5E85-48FC-A7F2-3E1582D63641}"/>
            </a:ext>
          </a:extLst>
        </xdr:cNvPr>
        <xdr:cNvSpPr/>
      </xdr:nvSpPr>
      <xdr:spPr>
        <a:xfrm>
          <a:off x="19364325"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xdr:rowOff>
    </xdr:from>
    <xdr:to>
      <xdr:col>111</xdr:col>
      <xdr:colOff>177800</xdr:colOff>
      <xdr:row>85</xdr:row>
      <xdr:rowOff>13336</xdr:rowOff>
    </xdr:to>
    <xdr:cxnSp macro="">
      <xdr:nvCxnSpPr>
        <xdr:cNvPr id="810" name="直線コネクタ 809">
          <a:extLst>
            <a:ext uri="{FF2B5EF4-FFF2-40B4-BE49-F238E27FC236}">
              <a16:creationId xmlns:a16="http://schemas.microsoft.com/office/drawing/2014/main" id="{6630D35A-0787-43F9-9FDE-99E4E89A4285}"/>
            </a:ext>
          </a:extLst>
        </xdr:cNvPr>
        <xdr:cNvCxnSpPr/>
      </xdr:nvCxnSpPr>
      <xdr:spPr>
        <a:xfrm flipV="1">
          <a:off x="19415125" y="14584680"/>
          <a:ext cx="8509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811" name="楕円 810">
          <a:extLst>
            <a:ext uri="{FF2B5EF4-FFF2-40B4-BE49-F238E27FC236}">
              <a16:creationId xmlns:a16="http://schemas.microsoft.com/office/drawing/2014/main" id="{8A671F2C-F5DC-4DC4-8DA0-18E521D8CBA0}"/>
            </a:ext>
          </a:extLst>
        </xdr:cNvPr>
        <xdr:cNvSpPr/>
      </xdr:nvSpPr>
      <xdr:spPr>
        <a:xfrm>
          <a:off x="1852295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13336</xdr:rowOff>
    </xdr:from>
    <xdr:to>
      <xdr:col>107</xdr:col>
      <xdr:colOff>50800</xdr:colOff>
      <xdr:row>85</xdr:row>
      <xdr:rowOff>15239</xdr:rowOff>
    </xdr:to>
    <xdr:cxnSp macro="">
      <xdr:nvCxnSpPr>
        <xdr:cNvPr id="812" name="直線コネクタ 811">
          <a:extLst>
            <a:ext uri="{FF2B5EF4-FFF2-40B4-BE49-F238E27FC236}">
              <a16:creationId xmlns:a16="http://schemas.microsoft.com/office/drawing/2014/main" id="{5F3B8D8A-93E6-4C23-AF5B-536B8470202B}"/>
            </a:ext>
          </a:extLst>
        </xdr:cNvPr>
        <xdr:cNvCxnSpPr/>
      </xdr:nvCxnSpPr>
      <xdr:spPr>
        <a:xfrm flipV="1">
          <a:off x="18573750" y="14586586"/>
          <a:ext cx="8413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143511</xdr:rowOff>
    </xdr:from>
    <xdr:to>
      <xdr:col>98</xdr:col>
      <xdr:colOff>38100</xdr:colOff>
      <xdr:row>85</xdr:row>
      <xdr:rowOff>73661</xdr:rowOff>
    </xdr:to>
    <xdr:sp macro="" textlink="">
      <xdr:nvSpPr>
        <xdr:cNvPr id="813" name="楕円 812">
          <a:extLst>
            <a:ext uri="{FF2B5EF4-FFF2-40B4-BE49-F238E27FC236}">
              <a16:creationId xmlns:a16="http://schemas.microsoft.com/office/drawing/2014/main" id="{E72EF716-B774-4F9C-B0E7-59798EFC441B}"/>
            </a:ext>
          </a:extLst>
        </xdr:cNvPr>
        <xdr:cNvSpPr/>
      </xdr:nvSpPr>
      <xdr:spPr>
        <a:xfrm>
          <a:off x="17681575" y="145453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22861</xdr:rowOff>
    </xdr:to>
    <xdr:cxnSp macro="">
      <xdr:nvCxnSpPr>
        <xdr:cNvPr id="814" name="直線コネクタ 813">
          <a:extLst>
            <a:ext uri="{FF2B5EF4-FFF2-40B4-BE49-F238E27FC236}">
              <a16:creationId xmlns:a16="http://schemas.microsoft.com/office/drawing/2014/main" id="{109BBF70-7373-4D8A-BD53-43421F589A67}"/>
            </a:ext>
          </a:extLst>
        </xdr:cNvPr>
        <xdr:cNvCxnSpPr/>
      </xdr:nvCxnSpPr>
      <xdr:spPr>
        <a:xfrm flipV="1">
          <a:off x="17732375" y="14588489"/>
          <a:ext cx="841375"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815" name="n_1aveValue【消防施設】&#10;一人当たり面積">
          <a:extLst>
            <a:ext uri="{FF2B5EF4-FFF2-40B4-BE49-F238E27FC236}">
              <a16:creationId xmlns:a16="http://schemas.microsoft.com/office/drawing/2014/main" id="{ABBF21AB-BA14-4459-B0F7-335B034BA7C2}"/>
            </a:ext>
          </a:extLst>
        </xdr:cNvPr>
        <xdr:cNvSpPr txBox="1"/>
      </xdr:nvSpPr>
      <xdr:spPr>
        <a:xfrm>
          <a:off x="2002797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816" name="n_2aveValue【消防施設】&#10;一人当たり面積">
          <a:extLst>
            <a:ext uri="{FF2B5EF4-FFF2-40B4-BE49-F238E27FC236}">
              <a16:creationId xmlns:a16="http://schemas.microsoft.com/office/drawing/2014/main" id="{50308408-829D-4BC8-A957-1F66A61577B4}"/>
            </a:ext>
          </a:extLst>
        </xdr:cNvPr>
        <xdr:cNvSpPr txBox="1"/>
      </xdr:nvSpPr>
      <xdr:spPr>
        <a:xfrm>
          <a:off x="1918977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817" name="n_3aveValue【消防施設】&#10;一人当たり面積">
          <a:extLst>
            <a:ext uri="{FF2B5EF4-FFF2-40B4-BE49-F238E27FC236}">
              <a16:creationId xmlns:a16="http://schemas.microsoft.com/office/drawing/2014/main" id="{EA37C39B-20A8-4F6B-87A4-6234A05D8201}"/>
            </a:ext>
          </a:extLst>
        </xdr:cNvPr>
        <xdr:cNvSpPr txBox="1"/>
      </xdr:nvSpPr>
      <xdr:spPr>
        <a:xfrm>
          <a:off x="18348402"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818" name="n_4aveValue【消防施設】&#10;一人当たり面積">
          <a:extLst>
            <a:ext uri="{FF2B5EF4-FFF2-40B4-BE49-F238E27FC236}">
              <a16:creationId xmlns:a16="http://schemas.microsoft.com/office/drawing/2014/main" id="{005DB8B7-C4A1-49E5-B4BF-ECB665102091}"/>
            </a:ext>
          </a:extLst>
        </xdr:cNvPr>
        <xdr:cNvSpPr txBox="1"/>
      </xdr:nvSpPr>
      <xdr:spPr>
        <a:xfrm>
          <a:off x="175070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78757</xdr:rowOff>
    </xdr:from>
    <xdr:ext cx="469744" cy="259045"/>
    <xdr:sp macro="" textlink="">
      <xdr:nvSpPr>
        <xdr:cNvPr id="819" name="n_1mainValue【消防施設】&#10;一人当たり面積">
          <a:extLst>
            <a:ext uri="{FF2B5EF4-FFF2-40B4-BE49-F238E27FC236}">
              <a16:creationId xmlns:a16="http://schemas.microsoft.com/office/drawing/2014/main" id="{884001DE-6981-4B74-9F5E-62CB19427B96}"/>
            </a:ext>
          </a:extLst>
        </xdr:cNvPr>
        <xdr:cNvSpPr txBox="1"/>
      </xdr:nvSpPr>
      <xdr:spPr>
        <a:xfrm>
          <a:off x="2002797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80663</xdr:rowOff>
    </xdr:from>
    <xdr:ext cx="469744" cy="259045"/>
    <xdr:sp macro="" textlink="">
      <xdr:nvSpPr>
        <xdr:cNvPr id="820" name="n_2mainValue【消防施設】&#10;一人当たり面積">
          <a:extLst>
            <a:ext uri="{FF2B5EF4-FFF2-40B4-BE49-F238E27FC236}">
              <a16:creationId xmlns:a16="http://schemas.microsoft.com/office/drawing/2014/main" id="{845C9075-3489-4510-8295-EF996FFF3083}"/>
            </a:ext>
          </a:extLst>
        </xdr:cNvPr>
        <xdr:cNvSpPr txBox="1"/>
      </xdr:nvSpPr>
      <xdr:spPr>
        <a:xfrm>
          <a:off x="19189777" y="143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821" name="n_3mainValue【消防施設】&#10;一人当たり面積">
          <a:extLst>
            <a:ext uri="{FF2B5EF4-FFF2-40B4-BE49-F238E27FC236}">
              <a16:creationId xmlns:a16="http://schemas.microsoft.com/office/drawing/2014/main" id="{07350C18-A913-4FF9-9F1E-A0CD54EB1FBF}"/>
            </a:ext>
          </a:extLst>
        </xdr:cNvPr>
        <xdr:cNvSpPr txBox="1"/>
      </xdr:nvSpPr>
      <xdr:spPr>
        <a:xfrm>
          <a:off x="18348402"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64788</xdr:rowOff>
    </xdr:from>
    <xdr:ext cx="469744" cy="259045"/>
    <xdr:sp macro="" textlink="">
      <xdr:nvSpPr>
        <xdr:cNvPr id="822" name="n_4mainValue【消防施設】&#10;一人当たり面積">
          <a:extLst>
            <a:ext uri="{FF2B5EF4-FFF2-40B4-BE49-F238E27FC236}">
              <a16:creationId xmlns:a16="http://schemas.microsoft.com/office/drawing/2014/main" id="{708EA32E-B0E9-49D0-90C2-A509B63C32B8}"/>
            </a:ext>
          </a:extLst>
        </xdr:cNvPr>
        <xdr:cNvSpPr txBox="1"/>
      </xdr:nvSpPr>
      <xdr:spPr>
        <a:xfrm>
          <a:off x="175070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a:extLst>
            <a:ext uri="{FF2B5EF4-FFF2-40B4-BE49-F238E27FC236}">
              <a16:creationId xmlns:a16="http://schemas.microsoft.com/office/drawing/2014/main" id="{C15A23CF-D265-4882-83F1-C2C542E7A84D}"/>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a:extLst>
            <a:ext uri="{FF2B5EF4-FFF2-40B4-BE49-F238E27FC236}">
              <a16:creationId xmlns:a16="http://schemas.microsoft.com/office/drawing/2014/main" id="{27CD042D-9CFD-4DB8-9030-020887E95514}"/>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a:extLst>
            <a:ext uri="{FF2B5EF4-FFF2-40B4-BE49-F238E27FC236}">
              <a16:creationId xmlns:a16="http://schemas.microsoft.com/office/drawing/2014/main" id="{06A3DFC9-5088-47CC-8F64-2BCA4159F70D}"/>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a:extLst>
            <a:ext uri="{FF2B5EF4-FFF2-40B4-BE49-F238E27FC236}">
              <a16:creationId xmlns:a16="http://schemas.microsoft.com/office/drawing/2014/main" id="{FAED6585-1119-4D60-A484-233812DED980}"/>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a:extLst>
            <a:ext uri="{FF2B5EF4-FFF2-40B4-BE49-F238E27FC236}">
              <a16:creationId xmlns:a16="http://schemas.microsoft.com/office/drawing/2014/main" id="{5533A3D7-B21C-40E8-B244-3D06CB9320F2}"/>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a:extLst>
            <a:ext uri="{FF2B5EF4-FFF2-40B4-BE49-F238E27FC236}">
              <a16:creationId xmlns:a16="http://schemas.microsoft.com/office/drawing/2014/main" id="{84486FF3-0093-4DE0-ADA8-BC5BF7DEF134}"/>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a:extLst>
            <a:ext uri="{FF2B5EF4-FFF2-40B4-BE49-F238E27FC236}">
              <a16:creationId xmlns:a16="http://schemas.microsoft.com/office/drawing/2014/main" id="{AA24BEB4-DD01-42C7-A094-2E9B137D1FAB}"/>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a:extLst>
            <a:ext uri="{FF2B5EF4-FFF2-40B4-BE49-F238E27FC236}">
              <a16:creationId xmlns:a16="http://schemas.microsoft.com/office/drawing/2014/main" id="{52C02302-1D5C-409C-934C-EF8BC41B0560}"/>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a:extLst>
            <a:ext uri="{FF2B5EF4-FFF2-40B4-BE49-F238E27FC236}">
              <a16:creationId xmlns:a16="http://schemas.microsoft.com/office/drawing/2014/main" id="{AB37D8DD-0723-40F4-BD9C-40A82E297AF7}"/>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a:extLst>
            <a:ext uri="{FF2B5EF4-FFF2-40B4-BE49-F238E27FC236}">
              <a16:creationId xmlns:a16="http://schemas.microsoft.com/office/drawing/2014/main" id="{E3444B16-AA20-4AAE-8D28-6D931AA06053}"/>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a:extLst>
            <a:ext uri="{FF2B5EF4-FFF2-40B4-BE49-F238E27FC236}">
              <a16:creationId xmlns:a16="http://schemas.microsoft.com/office/drawing/2014/main" id="{DC95FA3B-D063-48C7-BF84-7B94538CC5AE}"/>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4" name="直線コネクタ 833">
          <a:extLst>
            <a:ext uri="{FF2B5EF4-FFF2-40B4-BE49-F238E27FC236}">
              <a16:creationId xmlns:a16="http://schemas.microsoft.com/office/drawing/2014/main" id="{6F2B848A-F126-4E56-A284-0B398D22F11B}"/>
            </a:ext>
          </a:extLst>
        </xdr:cNvPr>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5" name="テキスト ボックス 834">
          <a:extLst>
            <a:ext uri="{FF2B5EF4-FFF2-40B4-BE49-F238E27FC236}">
              <a16:creationId xmlns:a16="http://schemas.microsoft.com/office/drawing/2014/main" id="{CE76897E-FB6C-4630-821F-C5FCF0281BC0}"/>
            </a:ext>
          </a:extLst>
        </xdr:cNvPr>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6" name="直線コネクタ 835">
          <a:extLst>
            <a:ext uri="{FF2B5EF4-FFF2-40B4-BE49-F238E27FC236}">
              <a16:creationId xmlns:a16="http://schemas.microsoft.com/office/drawing/2014/main" id="{D010E58C-F995-4621-BD7F-01CF718953D2}"/>
            </a:ext>
          </a:extLst>
        </xdr:cNvPr>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7" name="テキスト ボックス 836">
          <a:extLst>
            <a:ext uri="{FF2B5EF4-FFF2-40B4-BE49-F238E27FC236}">
              <a16:creationId xmlns:a16="http://schemas.microsoft.com/office/drawing/2014/main" id="{92BED823-E412-4117-8ACA-653BDBEBC781}"/>
            </a:ext>
          </a:extLst>
        </xdr:cNvPr>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8" name="直線コネクタ 837">
          <a:extLst>
            <a:ext uri="{FF2B5EF4-FFF2-40B4-BE49-F238E27FC236}">
              <a16:creationId xmlns:a16="http://schemas.microsoft.com/office/drawing/2014/main" id="{BF2E4BD8-9D1F-4CA2-8B4E-4914B36EBF29}"/>
            </a:ext>
          </a:extLst>
        </xdr:cNvPr>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9" name="テキスト ボックス 838">
          <a:extLst>
            <a:ext uri="{FF2B5EF4-FFF2-40B4-BE49-F238E27FC236}">
              <a16:creationId xmlns:a16="http://schemas.microsoft.com/office/drawing/2014/main" id="{3CB0D841-3DE7-4C20-83F0-B2108CB69C3C}"/>
            </a:ext>
          </a:extLst>
        </xdr:cNvPr>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0" name="直線コネクタ 839">
          <a:extLst>
            <a:ext uri="{FF2B5EF4-FFF2-40B4-BE49-F238E27FC236}">
              <a16:creationId xmlns:a16="http://schemas.microsoft.com/office/drawing/2014/main" id="{75E9B60A-2BC1-4D6A-9C6A-FEE489F0C12E}"/>
            </a:ext>
          </a:extLst>
        </xdr:cNvPr>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1" name="テキスト ボックス 840">
          <a:extLst>
            <a:ext uri="{FF2B5EF4-FFF2-40B4-BE49-F238E27FC236}">
              <a16:creationId xmlns:a16="http://schemas.microsoft.com/office/drawing/2014/main" id="{5C7C2BD3-3ABC-4172-AA9E-81092A6C1983}"/>
            </a:ext>
          </a:extLst>
        </xdr:cNvPr>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2" name="直線コネクタ 841">
          <a:extLst>
            <a:ext uri="{FF2B5EF4-FFF2-40B4-BE49-F238E27FC236}">
              <a16:creationId xmlns:a16="http://schemas.microsoft.com/office/drawing/2014/main" id="{05200428-EE54-4C5B-B9A7-B317B507975D}"/>
            </a:ext>
          </a:extLst>
        </xdr:cNvPr>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3" name="テキスト ボックス 842">
          <a:extLst>
            <a:ext uri="{FF2B5EF4-FFF2-40B4-BE49-F238E27FC236}">
              <a16:creationId xmlns:a16="http://schemas.microsoft.com/office/drawing/2014/main" id="{6DF398BE-68FE-4FAE-85AF-61DCB4AE251C}"/>
            </a:ext>
          </a:extLst>
        </xdr:cNvPr>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4" name="直線コネクタ 843">
          <a:extLst>
            <a:ext uri="{FF2B5EF4-FFF2-40B4-BE49-F238E27FC236}">
              <a16:creationId xmlns:a16="http://schemas.microsoft.com/office/drawing/2014/main" id="{63B904E8-4DDA-4D4F-9F01-977E8DB0D071}"/>
            </a:ext>
          </a:extLst>
        </xdr:cNvPr>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5" name="テキスト ボックス 844">
          <a:extLst>
            <a:ext uri="{FF2B5EF4-FFF2-40B4-BE49-F238E27FC236}">
              <a16:creationId xmlns:a16="http://schemas.microsoft.com/office/drawing/2014/main" id="{3EB53776-78BA-4C6A-97DA-455A9074F9A4}"/>
            </a:ext>
          </a:extLst>
        </xdr:cNvPr>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a:extLst>
            <a:ext uri="{FF2B5EF4-FFF2-40B4-BE49-F238E27FC236}">
              <a16:creationId xmlns:a16="http://schemas.microsoft.com/office/drawing/2014/main" id="{8A99382C-BF5B-411E-B985-030A0A4A2F04}"/>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庁舎】&#10;有形固定資産減価償却率グラフ枠">
          <a:extLst>
            <a:ext uri="{FF2B5EF4-FFF2-40B4-BE49-F238E27FC236}">
              <a16:creationId xmlns:a16="http://schemas.microsoft.com/office/drawing/2014/main" id="{837C3F63-F47C-4CC8-BBBE-7D60EA9CE3A5}"/>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48" name="直線コネクタ 847">
          <a:extLst>
            <a:ext uri="{FF2B5EF4-FFF2-40B4-BE49-F238E27FC236}">
              <a16:creationId xmlns:a16="http://schemas.microsoft.com/office/drawing/2014/main" id="{B3FC9288-593A-470C-8ED4-287FF806F105}"/>
            </a:ext>
          </a:extLst>
        </xdr:cNvPr>
        <xdr:cNvCxnSpPr/>
      </xdr:nvCxnSpPr>
      <xdr:spPr>
        <a:xfrm flipV="1">
          <a:off x="15509239"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9" name="【庁舎】&#10;有形固定資産減価償却率最小値テキスト">
          <a:extLst>
            <a:ext uri="{FF2B5EF4-FFF2-40B4-BE49-F238E27FC236}">
              <a16:creationId xmlns:a16="http://schemas.microsoft.com/office/drawing/2014/main" id="{10C60E63-9CC5-44DA-AF45-672A9294904F}"/>
            </a:ext>
          </a:extLst>
        </xdr:cNvPr>
        <xdr:cNvSpPr txBox="1"/>
      </xdr:nvSpPr>
      <xdr:spPr>
        <a:xfrm>
          <a:off x="155479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0" name="直線コネクタ 849">
          <a:extLst>
            <a:ext uri="{FF2B5EF4-FFF2-40B4-BE49-F238E27FC236}">
              <a16:creationId xmlns:a16="http://schemas.microsoft.com/office/drawing/2014/main" id="{050006FD-05CF-46E6-9F77-24621005911C}"/>
            </a:ext>
          </a:extLst>
        </xdr:cNvPr>
        <xdr:cNvCxnSpPr/>
      </xdr:nvCxnSpPr>
      <xdr:spPr>
        <a:xfrm>
          <a:off x="1542097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51" name="【庁舎】&#10;有形固定資産減価償却率最大値テキスト">
          <a:extLst>
            <a:ext uri="{FF2B5EF4-FFF2-40B4-BE49-F238E27FC236}">
              <a16:creationId xmlns:a16="http://schemas.microsoft.com/office/drawing/2014/main" id="{8A482E78-5C9C-4AD7-BFF2-4BFB621D52DA}"/>
            </a:ext>
          </a:extLst>
        </xdr:cNvPr>
        <xdr:cNvSpPr txBox="1"/>
      </xdr:nvSpPr>
      <xdr:spPr>
        <a:xfrm>
          <a:off x="15547975"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52" name="直線コネクタ 851">
          <a:extLst>
            <a:ext uri="{FF2B5EF4-FFF2-40B4-BE49-F238E27FC236}">
              <a16:creationId xmlns:a16="http://schemas.microsoft.com/office/drawing/2014/main" id="{0D6B4E08-B1AE-4756-BC42-5A3AF578BC0E}"/>
            </a:ext>
          </a:extLst>
        </xdr:cNvPr>
        <xdr:cNvCxnSpPr/>
      </xdr:nvCxnSpPr>
      <xdr:spPr>
        <a:xfrm>
          <a:off x="15420975" y="171493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53" name="【庁舎】&#10;有形固定資産減価償却率平均値テキスト">
          <a:extLst>
            <a:ext uri="{FF2B5EF4-FFF2-40B4-BE49-F238E27FC236}">
              <a16:creationId xmlns:a16="http://schemas.microsoft.com/office/drawing/2014/main" id="{8B5DF0C8-690B-438C-A274-1AC48B8E21D6}"/>
            </a:ext>
          </a:extLst>
        </xdr:cNvPr>
        <xdr:cNvSpPr txBox="1"/>
      </xdr:nvSpPr>
      <xdr:spPr>
        <a:xfrm>
          <a:off x="15547975"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54" name="フローチャート: 判断 853">
          <a:extLst>
            <a:ext uri="{FF2B5EF4-FFF2-40B4-BE49-F238E27FC236}">
              <a16:creationId xmlns:a16="http://schemas.microsoft.com/office/drawing/2014/main" id="{71E58EBA-C3E5-4237-8497-AD7E53A9D94A}"/>
            </a:ext>
          </a:extLst>
        </xdr:cNvPr>
        <xdr:cNvSpPr/>
      </xdr:nvSpPr>
      <xdr:spPr>
        <a:xfrm>
          <a:off x="15459075"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5" name="フローチャート: 判断 854">
          <a:extLst>
            <a:ext uri="{FF2B5EF4-FFF2-40B4-BE49-F238E27FC236}">
              <a16:creationId xmlns:a16="http://schemas.microsoft.com/office/drawing/2014/main" id="{85EAB1F3-0EC0-4459-9DBB-7E839183F085}"/>
            </a:ext>
          </a:extLst>
        </xdr:cNvPr>
        <xdr:cNvSpPr/>
      </xdr:nvSpPr>
      <xdr:spPr>
        <a:xfrm>
          <a:off x="14658975"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56" name="フローチャート: 判断 855">
          <a:extLst>
            <a:ext uri="{FF2B5EF4-FFF2-40B4-BE49-F238E27FC236}">
              <a16:creationId xmlns:a16="http://schemas.microsoft.com/office/drawing/2014/main" id="{19591220-A1E2-4CC8-9137-F6F3A2FE2222}"/>
            </a:ext>
          </a:extLst>
        </xdr:cNvPr>
        <xdr:cNvSpPr/>
      </xdr:nvSpPr>
      <xdr:spPr>
        <a:xfrm>
          <a:off x="138176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57" name="フローチャート: 判断 856">
          <a:extLst>
            <a:ext uri="{FF2B5EF4-FFF2-40B4-BE49-F238E27FC236}">
              <a16:creationId xmlns:a16="http://schemas.microsoft.com/office/drawing/2014/main" id="{9DA55E71-5C45-4662-9F0B-DE72A19CF748}"/>
            </a:ext>
          </a:extLst>
        </xdr:cNvPr>
        <xdr:cNvSpPr/>
      </xdr:nvSpPr>
      <xdr:spPr>
        <a:xfrm>
          <a:off x="12976225" y="1792314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58" name="フローチャート: 判断 857">
          <a:extLst>
            <a:ext uri="{FF2B5EF4-FFF2-40B4-BE49-F238E27FC236}">
              <a16:creationId xmlns:a16="http://schemas.microsoft.com/office/drawing/2014/main" id="{3FCA0EFA-A016-4D0C-99BC-B45BBED30C1A}"/>
            </a:ext>
          </a:extLst>
        </xdr:cNvPr>
        <xdr:cNvSpPr/>
      </xdr:nvSpPr>
      <xdr:spPr>
        <a:xfrm>
          <a:off x="12125325"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ECFEE1C4-F93B-4558-94AE-C91EFAB840DE}"/>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78000E7F-46CD-4E81-9F32-B702F5C31383}"/>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D1C5A96C-E687-4E8A-B707-C06D21DA4E44}"/>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38A8F347-5C77-4A13-85F6-6B6119487851}"/>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42053C6B-521A-4B74-BE73-DBD31D4F0030}"/>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20501</xdr:rowOff>
    </xdr:from>
    <xdr:to>
      <xdr:col>85</xdr:col>
      <xdr:colOff>177800</xdr:colOff>
      <xdr:row>105</xdr:row>
      <xdr:rowOff>122101</xdr:rowOff>
    </xdr:to>
    <xdr:sp macro="" textlink="">
      <xdr:nvSpPr>
        <xdr:cNvPr id="864" name="楕円 863">
          <a:extLst>
            <a:ext uri="{FF2B5EF4-FFF2-40B4-BE49-F238E27FC236}">
              <a16:creationId xmlns:a16="http://schemas.microsoft.com/office/drawing/2014/main" id="{5FD8ACD5-4ECB-4AEF-B7F1-DB0D3DC243AA}"/>
            </a:ext>
          </a:extLst>
        </xdr:cNvPr>
        <xdr:cNvSpPr/>
      </xdr:nvSpPr>
      <xdr:spPr>
        <a:xfrm>
          <a:off x="15459075"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170378</xdr:rowOff>
    </xdr:from>
    <xdr:ext cx="405111" cy="259045"/>
    <xdr:sp macro="" textlink="">
      <xdr:nvSpPr>
        <xdr:cNvPr id="865" name="【庁舎】&#10;有形固定資産減価償却率該当値テキスト">
          <a:extLst>
            <a:ext uri="{FF2B5EF4-FFF2-40B4-BE49-F238E27FC236}">
              <a16:creationId xmlns:a16="http://schemas.microsoft.com/office/drawing/2014/main" id="{27A328F1-2A9F-4685-B7CA-A4A033D9CBA4}"/>
            </a:ext>
          </a:extLst>
        </xdr:cNvPr>
        <xdr:cNvSpPr txBox="1"/>
      </xdr:nvSpPr>
      <xdr:spPr>
        <a:xfrm>
          <a:off x="15547975"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66" name="楕円 865">
          <a:extLst>
            <a:ext uri="{FF2B5EF4-FFF2-40B4-BE49-F238E27FC236}">
              <a16:creationId xmlns:a16="http://schemas.microsoft.com/office/drawing/2014/main" id="{3ABD6D83-1412-4862-8711-52652E0C75F8}"/>
            </a:ext>
          </a:extLst>
        </xdr:cNvPr>
        <xdr:cNvSpPr/>
      </xdr:nvSpPr>
      <xdr:spPr>
        <a:xfrm>
          <a:off x="14658975"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71301</xdr:rowOff>
    </xdr:to>
    <xdr:cxnSp macro="">
      <xdr:nvCxnSpPr>
        <xdr:cNvPr id="867" name="直線コネクタ 866">
          <a:extLst>
            <a:ext uri="{FF2B5EF4-FFF2-40B4-BE49-F238E27FC236}">
              <a16:creationId xmlns:a16="http://schemas.microsoft.com/office/drawing/2014/main" id="{9CAF4C04-CBD7-4F5F-9100-992C00332D88}"/>
            </a:ext>
          </a:extLst>
        </xdr:cNvPr>
        <xdr:cNvCxnSpPr/>
      </xdr:nvCxnSpPr>
      <xdr:spPr>
        <a:xfrm>
          <a:off x="14709775" y="18027831"/>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868" name="楕円 867">
          <a:extLst>
            <a:ext uri="{FF2B5EF4-FFF2-40B4-BE49-F238E27FC236}">
              <a16:creationId xmlns:a16="http://schemas.microsoft.com/office/drawing/2014/main" id="{587899CC-212B-4E65-AD07-44B384D34C35}"/>
            </a:ext>
          </a:extLst>
        </xdr:cNvPr>
        <xdr:cNvSpPr/>
      </xdr:nvSpPr>
      <xdr:spPr>
        <a:xfrm>
          <a:off x="138176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37012</xdr:rowOff>
    </xdr:to>
    <xdr:cxnSp macro="">
      <xdr:nvCxnSpPr>
        <xdr:cNvPr id="869" name="直線コネクタ 868">
          <a:extLst>
            <a:ext uri="{FF2B5EF4-FFF2-40B4-BE49-F238E27FC236}">
              <a16:creationId xmlns:a16="http://schemas.microsoft.com/office/drawing/2014/main" id="{8472268F-8305-4E6F-8055-6567EB479E86}"/>
            </a:ext>
          </a:extLst>
        </xdr:cNvPr>
        <xdr:cNvCxnSpPr/>
      </xdr:nvCxnSpPr>
      <xdr:spPr>
        <a:xfrm flipV="1">
          <a:off x="13868400" y="18027831"/>
          <a:ext cx="84137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870" name="楕円 869">
          <a:extLst>
            <a:ext uri="{FF2B5EF4-FFF2-40B4-BE49-F238E27FC236}">
              <a16:creationId xmlns:a16="http://schemas.microsoft.com/office/drawing/2014/main" id="{3D4BA780-9D66-482B-A2F7-A81331A52BE7}"/>
            </a:ext>
          </a:extLst>
        </xdr:cNvPr>
        <xdr:cNvSpPr/>
      </xdr:nvSpPr>
      <xdr:spPr>
        <a:xfrm>
          <a:off x="12976225" y="179558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37012</xdr:rowOff>
    </xdr:to>
    <xdr:cxnSp macro="">
      <xdr:nvCxnSpPr>
        <xdr:cNvPr id="871" name="直線コネクタ 870">
          <a:extLst>
            <a:ext uri="{FF2B5EF4-FFF2-40B4-BE49-F238E27FC236}">
              <a16:creationId xmlns:a16="http://schemas.microsoft.com/office/drawing/2014/main" id="{8154C58D-5A58-4C63-A5AE-55A4A85DC58C}"/>
            </a:ext>
          </a:extLst>
        </xdr:cNvPr>
        <xdr:cNvCxnSpPr/>
      </xdr:nvCxnSpPr>
      <xdr:spPr>
        <a:xfrm>
          <a:off x="13027025" y="18006605"/>
          <a:ext cx="841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108676</xdr:rowOff>
    </xdr:from>
    <xdr:to>
      <xdr:col>67</xdr:col>
      <xdr:colOff>101600</xdr:colOff>
      <xdr:row>105</xdr:row>
      <xdr:rowOff>38826</xdr:rowOff>
    </xdr:to>
    <xdr:sp macro="" textlink="">
      <xdr:nvSpPr>
        <xdr:cNvPr id="872" name="楕円 871">
          <a:extLst>
            <a:ext uri="{FF2B5EF4-FFF2-40B4-BE49-F238E27FC236}">
              <a16:creationId xmlns:a16="http://schemas.microsoft.com/office/drawing/2014/main" id="{756B24B2-AFF9-4B47-BBF8-4939D5EF7C1F}"/>
            </a:ext>
          </a:extLst>
        </xdr:cNvPr>
        <xdr:cNvSpPr/>
      </xdr:nvSpPr>
      <xdr:spPr>
        <a:xfrm>
          <a:off x="12125325"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159476</xdr:rowOff>
    </xdr:from>
    <xdr:to>
      <xdr:col>71</xdr:col>
      <xdr:colOff>177800</xdr:colOff>
      <xdr:row>105</xdr:row>
      <xdr:rowOff>4355</xdr:rowOff>
    </xdr:to>
    <xdr:cxnSp macro="">
      <xdr:nvCxnSpPr>
        <xdr:cNvPr id="873" name="直線コネクタ 872">
          <a:extLst>
            <a:ext uri="{FF2B5EF4-FFF2-40B4-BE49-F238E27FC236}">
              <a16:creationId xmlns:a16="http://schemas.microsoft.com/office/drawing/2014/main" id="{362D842C-CB41-4607-9747-AB75CBB77CDF}"/>
            </a:ext>
          </a:extLst>
        </xdr:cNvPr>
        <xdr:cNvCxnSpPr/>
      </xdr:nvCxnSpPr>
      <xdr:spPr>
        <a:xfrm>
          <a:off x="12176125" y="17990276"/>
          <a:ext cx="8509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74" name="n_1aveValue【庁舎】&#10;有形固定資産減価償却率">
          <a:extLst>
            <a:ext uri="{FF2B5EF4-FFF2-40B4-BE49-F238E27FC236}">
              <a16:creationId xmlns:a16="http://schemas.microsoft.com/office/drawing/2014/main" id="{786B2014-B4BE-448C-A851-CF184AEDD9A7}"/>
            </a:ext>
          </a:extLst>
        </xdr:cNvPr>
        <xdr:cNvSpPr txBox="1"/>
      </xdr:nvSpPr>
      <xdr:spPr>
        <a:xfrm>
          <a:off x="14504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75" name="n_2aveValue【庁舎】&#10;有形固定資産減価償却率">
          <a:extLst>
            <a:ext uri="{FF2B5EF4-FFF2-40B4-BE49-F238E27FC236}">
              <a16:creationId xmlns:a16="http://schemas.microsoft.com/office/drawing/2014/main" id="{BC3D7ADF-5C6F-4192-91E6-23FD61873601}"/>
            </a:ext>
          </a:extLst>
        </xdr:cNvPr>
        <xdr:cNvSpPr txBox="1"/>
      </xdr:nvSpPr>
      <xdr:spPr>
        <a:xfrm>
          <a:off x="13675369"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76" name="n_3aveValue【庁舎】&#10;有形固定資産減価償却率">
          <a:extLst>
            <a:ext uri="{FF2B5EF4-FFF2-40B4-BE49-F238E27FC236}">
              <a16:creationId xmlns:a16="http://schemas.microsoft.com/office/drawing/2014/main" id="{298101F8-07D7-4835-8564-D63EF2348DB4}"/>
            </a:ext>
          </a:extLst>
        </xdr:cNvPr>
        <xdr:cNvSpPr txBox="1"/>
      </xdr:nvSpPr>
      <xdr:spPr>
        <a:xfrm>
          <a:off x="1283399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877" name="n_4aveValue【庁舎】&#10;有形固定資産減価償却率">
          <a:extLst>
            <a:ext uri="{FF2B5EF4-FFF2-40B4-BE49-F238E27FC236}">
              <a16:creationId xmlns:a16="http://schemas.microsoft.com/office/drawing/2014/main" id="{9E958F9B-D0B4-47CD-9EAF-5C66FBB8F428}"/>
            </a:ext>
          </a:extLst>
        </xdr:cNvPr>
        <xdr:cNvSpPr txBox="1"/>
      </xdr:nvSpPr>
      <xdr:spPr>
        <a:xfrm>
          <a:off x="1198309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878" name="n_1mainValue【庁舎】&#10;有形固定資産減価償却率">
          <a:extLst>
            <a:ext uri="{FF2B5EF4-FFF2-40B4-BE49-F238E27FC236}">
              <a16:creationId xmlns:a16="http://schemas.microsoft.com/office/drawing/2014/main" id="{F563B15E-8186-4DD1-8AA4-A5FED2284369}"/>
            </a:ext>
          </a:extLst>
        </xdr:cNvPr>
        <xdr:cNvSpPr txBox="1"/>
      </xdr:nvSpPr>
      <xdr:spPr>
        <a:xfrm>
          <a:off x="14504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78939</xdr:rowOff>
    </xdr:from>
    <xdr:ext cx="405111" cy="259045"/>
    <xdr:sp macro="" textlink="">
      <xdr:nvSpPr>
        <xdr:cNvPr id="879" name="n_2mainValue【庁舎】&#10;有形固定資産減価償却率">
          <a:extLst>
            <a:ext uri="{FF2B5EF4-FFF2-40B4-BE49-F238E27FC236}">
              <a16:creationId xmlns:a16="http://schemas.microsoft.com/office/drawing/2014/main" id="{CB0095F3-C74E-403A-9CBB-404B22BB59FE}"/>
            </a:ext>
          </a:extLst>
        </xdr:cNvPr>
        <xdr:cNvSpPr txBox="1"/>
      </xdr:nvSpPr>
      <xdr:spPr>
        <a:xfrm>
          <a:off x="13675369"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880" name="n_3mainValue【庁舎】&#10;有形固定資産減価償却率">
          <a:extLst>
            <a:ext uri="{FF2B5EF4-FFF2-40B4-BE49-F238E27FC236}">
              <a16:creationId xmlns:a16="http://schemas.microsoft.com/office/drawing/2014/main" id="{8C8FC084-2858-450D-B530-06007FC7A963}"/>
            </a:ext>
          </a:extLst>
        </xdr:cNvPr>
        <xdr:cNvSpPr txBox="1"/>
      </xdr:nvSpPr>
      <xdr:spPr>
        <a:xfrm>
          <a:off x="1283399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81" name="n_4mainValue【庁舎】&#10;有形固定資産減価償却率">
          <a:extLst>
            <a:ext uri="{FF2B5EF4-FFF2-40B4-BE49-F238E27FC236}">
              <a16:creationId xmlns:a16="http://schemas.microsoft.com/office/drawing/2014/main" id="{58ABA5D2-9401-4970-8EF1-8167FCDE2D26}"/>
            </a:ext>
          </a:extLst>
        </xdr:cNvPr>
        <xdr:cNvSpPr txBox="1"/>
      </xdr:nvSpPr>
      <xdr:spPr>
        <a:xfrm>
          <a:off x="1198309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98BF115D-0FE1-4C52-A30E-1A028EC76BC8}"/>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21DE869D-3B6B-45BD-9B1D-C56657EA7CF4}"/>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2E51BFF0-6585-4AF4-A39F-F68573996E65}"/>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0CE7F1FE-906D-48E3-900F-1EF6B67D7907}"/>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01EFC658-C2F7-4954-8B7C-4C58A6A74EB6}"/>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0A1F5845-A9BC-4E98-AC84-83BEF1F6AB9D}"/>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98E72C13-A8A7-4AD0-9E67-A7E7B3E45D9E}"/>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E06DB19C-6F1F-4A61-86F0-A2CCFD3301D4}"/>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722D00AF-F30D-4892-BDD2-CF97FC545666}"/>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4D39962E-0B38-414E-B56D-CDFE9A9B0D50}"/>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2" name="直線コネクタ 891">
          <a:extLst>
            <a:ext uri="{FF2B5EF4-FFF2-40B4-BE49-F238E27FC236}">
              <a16:creationId xmlns:a16="http://schemas.microsoft.com/office/drawing/2014/main" id="{FC00B6BD-82C9-447C-B6C1-30D24417A656}"/>
            </a:ext>
          </a:extLst>
        </xdr:cNvPr>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3" name="テキスト ボックス 892">
          <a:extLst>
            <a:ext uri="{FF2B5EF4-FFF2-40B4-BE49-F238E27FC236}">
              <a16:creationId xmlns:a16="http://schemas.microsoft.com/office/drawing/2014/main" id="{F85CFA1C-7D56-469D-A85C-0AEBBA26FF3D}"/>
            </a:ext>
          </a:extLst>
        </xdr:cNvPr>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4" name="直線コネクタ 893">
          <a:extLst>
            <a:ext uri="{FF2B5EF4-FFF2-40B4-BE49-F238E27FC236}">
              <a16:creationId xmlns:a16="http://schemas.microsoft.com/office/drawing/2014/main" id="{71AF7BE0-986A-4D07-BA06-1BF211E37481}"/>
            </a:ext>
          </a:extLst>
        </xdr:cNvPr>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5" name="テキスト ボックス 894">
          <a:extLst>
            <a:ext uri="{FF2B5EF4-FFF2-40B4-BE49-F238E27FC236}">
              <a16:creationId xmlns:a16="http://schemas.microsoft.com/office/drawing/2014/main" id="{0405621F-F14E-424A-BF77-440459ECF54A}"/>
            </a:ext>
          </a:extLst>
        </xdr:cNvPr>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6" name="直線コネクタ 895">
          <a:extLst>
            <a:ext uri="{FF2B5EF4-FFF2-40B4-BE49-F238E27FC236}">
              <a16:creationId xmlns:a16="http://schemas.microsoft.com/office/drawing/2014/main" id="{62D4C7E9-01F0-457E-8EC7-24F3811D386C}"/>
            </a:ext>
          </a:extLst>
        </xdr:cNvPr>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7" name="テキスト ボックス 896">
          <a:extLst>
            <a:ext uri="{FF2B5EF4-FFF2-40B4-BE49-F238E27FC236}">
              <a16:creationId xmlns:a16="http://schemas.microsoft.com/office/drawing/2014/main" id="{DCB9798B-F272-4905-BB41-0D7F2C3FF9FA}"/>
            </a:ext>
          </a:extLst>
        </xdr:cNvPr>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8" name="直線コネクタ 897">
          <a:extLst>
            <a:ext uri="{FF2B5EF4-FFF2-40B4-BE49-F238E27FC236}">
              <a16:creationId xmlns:a16="http://schemas.microsoft.com/office/drawing/2014/main" id="{3C657E01-82A8-493E-97AB-D4AF5921FBA7}"/>
            </a:ext>
          </a:extLst>
        </xdr:cNvPr>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9" name="テキスト ボックス 898">
          <a:extLst>
            <a:ext uri="{FF2B5EF4-FFF2-40B4-BE49-F238E27FC236}">
              <a16:creationId xmlns:a16="http://schemas.microsoft.com/office/drawing/2014/main" id="{7C360E65-6727-4C99-93F2-A93DBE79D984}"/>
            </a:ext>
          </a:extLst>
        </xdr:cNvPr>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0" name="直線コネクタ 899">
          <a:extLst>
            <a:ext uri="{FF2B5EF4-FFF2-40B4-BE49-F238E27FC236}">
              <a16:creationId xmlns:a16="http://schemas.microsoft.com/office/drawing/2014/main" id="{0F38A2E7-A38A-4C78-BF9A-27C749EC7376}"/>
            </a:ext>
          </a:extLst>
        </xdr:cNvPr>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1" name="テキスト ボックス 900">
          <a:extLst>
            <a:ext uri="{FF2B5EF4-FFF2-40B4-BE49-F238E27FC236}">
              <a16:creationId xmlns:a16="http://schemas.microsoft.com/office/drawing/2014/main" id="{251BDB55-8BC5-4918-8B02-9EA518061FF5}"/>
            </a:ext>
          </a:extLst>
        </xdr:cNvPr>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2" name="直線コネクタ 901">
          <a:extLst>
            <a:ext uri="{FF2B5EF4-FFF2-40B4-BE49-F238E27FC236}">
              <a16:creationId xmlns:a16="http://schemas.microsoft.com/office/drawing/2014/main" id="{D6B1A7FA-B3AF-407E-92C8-F2C20FCCB296}"/>
            </a:ext>
          </a:extLst>
        </xdr:cNvPr>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3" name="テキスト ボックス 902">
          <a:extLst>
            <a:ext uri="{FF2B5EF4-FFF2-40B4-BE49-F238E27FC236}">
              <a16:creationId xmlns:a16="http://schemas.microsoft.com/office/drawing/2014/main" id="{36565909-7836-4DE9-9BB2-9FC88013918C}"/>
            </a:ext>
          </a:extLst>
        </xdr:cNvPr>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E7F96A47-3928-4B8F-A808-655E4DDD8AA1}"/>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FCE7C271-625A-4FF2-8E4F-B8538F20938E}"/>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6EFDD8EE-3EAF-4AD1-8B43-E8A7F7C50AD8}"/>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07" name="直線コネクタ 906">
          <a:extLst>
            <a:ext uri="{FF2B5EF4-FFF2-40B4-BE49-F238E27FC236}">
              <a16:creationId xmlns:a16="http://schemas.microsoft.com/office/drawing/2014/main" id="{51414D4E-F66E-43A5-84D2-EC4AFAF71FD5}"/>
            </a:ext>
          </a:extLst>
        </xdr:cNvPr>
        <xdr:cNvCxnSpPr/>
      </xdr:nvCxnSpPr>
      <xdr:spPr>
        <a:xfrm flipV="1">
          <a:off x="210559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08" name="【庁舎】&#10;一人当たり面積最小値テキスト">
          <a:extLst>
            <a:ext uri="{FF2B5EF4-FFF2-40B4-BE49-F238E27FC236}">
              <a16:creationId xmlns:a16="http://schemas.microsoft.com/office/drawing/2014/main" id="{315268C6-6C23-4697-B30C-2F35D586470B}"/>
            </a:ext>
          </a:extLst>
        </xdr:cNvPr>
        <xdr:cNvSpPr txBox="1"/>
      </xdr:nvSpPr>
      <xdr:spPr>
        <a:xfrm>
          <a:off x="210947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09" name="直線コネクタ 908">
          <a:extLst>
            <a:ext uri="{FF2B5EF4-FFF2-40B4-BE49-F238E27FC236}">
              <a16:creationId xmlns:a16="http://schemas.microsoft.com/office/drawing/2014/main" id="{5707D7DD-E89B-4697-A6EB-3C58B0B83983}"/>
            </a:ext>
          </a:extLst>
        </xdr:cNvPr>
        <xdr:cNvCxnSpPr/>
      </xdr:nvCxnSpPr>
      <xdr:spPr>
        <a:xfrm>
          <a:off x="20977225" y="185062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10" name="【庁舎】&#10;一人当たり面積最大値テキスト">
          <a:extLst>
            <a:ext uri="{FF2B5EF4-FFF2-40B4-BE49-F238E27FC236}">
              <a16:creationId xmlns:a16="http://schemas.microsoft.com/office/drawing/2014/main" id="{39E70253-EF12-46A5-B477-4147FB9F8E3D}"/>
            </a:ext>
          </a:extLst>
        </xdr:cNvPr>
        <xdr:cNvSpPr txBox="1"/>
      </xdr:nvSpPr>
      <xdr:spPr>
        <a:xfrm>
          <a:off x="210947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11" name="直線コネクタ 910">
          <a:extLst>
            <a:ext uri="{FF2B5EF4-FFF2-40B4-BE49-F238E27FC236}">
              <a16:creationId xmlns:a16="http://schemas.microsoft.com/office/drawing/2014/main" id="{4F71D80B-8AA3-4B18-A83B-296090FA8015}"/>
            </a:ext>
          </a:extLst>
        </xdr:cNvPr>
        <xdr:cNvCxnSpPr/>
      </xdr:nvCxnSpPr>
      <xdr:spPr>
        <a:xfrm>
          <a:off x="20977225" y="170840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12" name="【庁舎】&#10;一人当たり面積平均値テキスト">
          <a:extLst>
            <a:ext uri="{FF2B5EF4-FFF2-40B4-BE49-F238E27FC236}">
              <a16:creationId xmlns:a16="http://schemas.microsoft.com/office/drawing/2014/main" id="{03ACBCF8-DC96-4689-89E2-AC8520F70B84}"/>
            </a:ext>
          </a:extLst>
        </xdr:cNvPr>
        <xdr:cNvSpPr txBox="1"/>
      </xdr:nvSpPr>
      <xdr:spPr>
        <a:xfrm>
          <a:off x="210947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13" name="フローチャート: 判断 912">
          <a:extLst>
            <a:ext uri="{FF2B5EF4-FFF2-40B4-BE49-F238E27FC236}">
              <a16:creationId xmlns:a16="http://schemas.microsoft.com/office/drawing/2014/main" id="{39C79D57-0A16-4EB5-BF4E-28498FDCCEB8}"/>
            </a:ext>
          </a:extLst>
        </xdr:cNvPr>
        <xdr:cNvSpPr/>
      </xdr:nvSpPr>
      <xdr:spPr>
        <a:xfrm>
          <a:off x="210058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14" name="フローチャート: 判断 913">
          <a:extLst>
            <a:ext uri="{FF2B5EF4-FFF2-40B4-BE49-F238E27FC236}">
              <a16:creationId xmlns:a16="http://schemas.microsoft.com/office/drawing/2014/main" id="{CA21DE3A-D1DF-4A60-849E-22BF4B0D1893}"/>
            </a:ext>
          </a:extLst>
        </xdr:cNvPr>
        <xdr:cNvSpPr/>
      </xdr:nvSpPr>
      <xdr:spPr>
        <a:xfrm>
          <a:off x="20215225" y="181207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15" name="フローチャート: 判断 914">
          <a:extLst>
            <a:ext uri="{FF2B5EF4-FFF2-40B4-BE49-F238E27FC236}">
              <a16:creationId xmlns:a16="http://schemas.microsoft.com/office/drawing/2014/main" id="{2AB79CF3-7B4B-426B-BEB3-B7FB940666C8}"/>
            </a:ext>
          </a:extLst>
        </xdr:cNvPr>
        <xdr:cNvSpPr/>
      </xdr:nvSpPr>
      <xdr:spPr>
        <a:xfrm>
          <a:off x="19364325"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16" name="フローチャート: 判断 915">
          <a:extLst>
            <a:ext uri="{FF2B5EF4-FFF2-40B4-BE49-F238E27FC236}">
              <a16:creationId xmlns:a16="http://schemas.microsoft.com/office/drawing/2014/main" id="{A88F9A8F-8FF3-4690-B2D7-763B8C1BEB19}"/>
            </a:ext>
          </a:extLst>
        </xdr:cNvPr>
        <xdr:cNvSpPr/>
      </xdr:nvSpPr>
      <xdr:spPr>
        <a:xfrm>
          <a:off x="1852295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17" name="フローチャート: 判断 916">
          <a:extLst>
            <a:ext uri="{FF2B5EF4-FFF2-40B4-BE49-F238E27FC236}">
              <a16:creationId xmlns:a16="http://schemas.microsoft.com/office/drawing/2014/main" id="{A6E43FE0-382E-4530-9317-B8C9C4FF44DD}"/>
            </a:ext>
          </a:extLst>
        </xdr:cNvPr>
        <xdr:cNvSpPr/>
      </xdr:nvSpPr>
      <xdr:spPr>
        <a:xfrm>
          <a:off x="17681575" y="1810439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C0A35325-4E53-4A20-86AA-DD439E391435}"/>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6DE04E3-9658-4D48-9715-A1D5B1AA4E7E}"/>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E376CCB0-9891-498E-93BA-AE881F48FB6F}"/>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F0E0132-8C63-4E70-92A4-59259D348B7B}"/>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72026BA3-7DD1-4796-94C6-92F5935D3ED2}"/>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23" name="楕円 922">
          <a:extLst>
            <a:ext uri="{FF2B5EF4-FFF2-40B4-BE49-F238E27FC236}">
              <a16:creationId xmlns:a16="http://schemas.microsoft.com/office/drawing/2014/main" id="{08237962-07D9-4CBD-9436-7D84D56839FD}"/>
            </a:ext>
          </a:extLst>
        </xdr:cNvPr>
        <xdr:cNvSpPr/>
      </xdr:nvSpPr>
      <xdr:spPr>
        <a:xfrm>
          <a:off x="210058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24" name="【庁舎】&#10;一人当たり面積該当値テキスト">
          <a:extLst>
            <a:ext uri="{FF2B5EF4-FFF2-40B4-BE49-F238E27FC236}">
              <a16:creationId xmlns:a16="http://schemas.microsoft.com/office/drawing/2014/main" id="{9ECE899F-3C5F-4D60-84D3-94CFBA7902D6}"/>
            </a:ext>
          </a:extLst>
        </xdr:cNvPr>
        <xdr:cNvSpPr txBox="1"/>
      </xdr:nvSpPr>
      <xdr:spPr>
        <a:xfrm>
          <a:off x="210947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167458</xdr:rowOff>
    </xdr:from>
    <xdr:to>
      <xdr:col>112</xdr:col>
      <xdr:colOff>38100</xdr:colOff>
      <xdr:row>106</xdr:row>
      <xdr:rowOff>97608</xdr:rowOff>
    </xdr:to>
    <xdr:sp macro="" textlink="">
      <xdr:nvSpPr>
        <xdr:cNvPr id="925" name="楕円 924">
          <a:extLst>
            <a:ext uri="{FF2B5EF4-FFF2-40B4-BE49-F238E27FC236}">
              <a16:creationId xmlns:a16="http://schemas.microsoft.com/office/drawing/2014/main" id="{A118E2EF-3C7F-4071-AB90-D06185660DAC}"/>
            </a:ext>
          </a:extLst>
        </xdr:cNvPr>
        <xdr:cNvSpPr/>
      </xdr:nvSpPr>
      <xdr:spPr>
        <a:xfrm>
          <a:off x="20215225" y="1816970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53339</xdr:rowOff>
    </xdr:to>
    <xdr:cxnSp macro="">
      <xdr:nvCxnSpPr>
        <xdr:cNvPr id="926" name="直線コネクタ 925">
          <a:extLst>
            <a:ext uri="{FF2B5EF4-FFF2-40B4-BE49-F238E27FC236}">
              <a16:creationId xmlns:a16="http://schemas.microsoft.com/office/drawing/2014/main" id="{7FA4EAC4-F494-4A0C-ADDC-704755C5550F}"/>
            </a:ext>
          </a:extLst>
        </xdr:cNvPr>
        <xdr:cNvCxnSpPr/>
      </xdr:nvCxnSpPr>
      <xdr:spPr>
        <a:xfrm>
          <a:off x="20266025" y="18220508"/>
          <a:ext cx="7905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23768</xdr:rowOff>
    </xdr:from>
    <xdr:to>
      <xdr:col>107</xdr:col>
      <xdr:colOff>101600</xdr:colOff>
      <xdr:row>106</xdr:row>
      <xdr:rowOff>125368</xdr:rowOff>
    </xdr:to>
    <xdr:sp macro="" textlink="">
      <xdr:nvSpPr>
        <xdr:cNvPr id="927" name="楕円 926">
          <a:extLst>
            <a:ext uri="{FF2B5EF4-FFF2-40B4-BE49-F238E27FC236}">
              <a16:creationId xmlns:a16="http://schemas.microsoft.com/office/drawing/2014/main" id="{F62E03F4-0BE7-48A9-8555-176DE307FB28}"/>
            </a:ext>
          </a:extLst>
        </xdr:cNvPr>
        <xdr:cNvSpPr/>
      </xdr:nvSpPr>
      <xdr:spPr>
        <a:xfrm>
          <a:off x="19364325"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74568</xdr:rowOff>
    </xdr:to>
    <xdr:cxnSp macro="">
      <xdr:nvCxnSpPr>
        <xdr:cNvPr id="928" name="直線コネクタ 927">
          <a:extLst>
            <a:ext uri="{FF2B5EF4-FFF2-40B4-BE49-F238E27FC236}">
              <a16:creationId xmlns:a16="http://schemas.microsoft.com/office/drawing/2014/main" id="{DA40F034-8268-4674-8C82-6565C339A137}"/>
            </a:ext>
          </a:extLst>
        </xdr:cNvPr>
        <xdr:cNvCxnSpPr/>
      </xdr:nvCxnSpPr>
      <xdr:spPr>
        <a:xfrm flipV="1">
          <a:off x="19415125" y="18220508"/>
          <a:ext cx="8509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929" name="楕円 928">
          <a:extLst>
            <a:ext uri="{FF2B5EF4-FFF2-40B4-BE49-F238E27FC236}">
              <a16:creationId xmlns:a16="http://schemas.microsoft.com/office/drawing/2014/main" id="{6465064F-3641-40BB-A199-20FA04418677}"/>
            </a:ext>
          </a:extLst>
        </xdr:cNvPr>
        <xdr:cNvSpPr/>
      </xdr:nvSpPr>
      <xdr:spPr>
        <a:xfrm>
          <a:off x="1852295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74568</xdr:rowOff>
    </xdr:from>
    <xdr:to>
      <xdr:col>107</xdr:col>
      <xdr:colOff>50800</xdr:colOff>
      <xdr:row>106</xdr:row>
      <xdr:rowOff>79466</xdr:rowOff>
    </xdr:to>
    <xdr:cxnSp macro="">
      <xdr:nvCxnSpPr>
        <xdr:cNvPr id="930" name="直線コネクタ 929">
          <a:extLst>
            <a:ext uri="{FF2B5EF4-FFF2-40B4-BE49-F238E27FC236}">
              <a16:creationId xmlns:a16="http://schemas.microsoft.com/office/drawing/2014/main" id="{11D69C91-5E5B-495E-8571-F0CFE6B9322A}"/>
            </a:ext>
          </a:extLst>
        </xdr:cNvPr>
        <xdr:cNvCxnSpPr/>
      </xdr:nvCxnSpPr>
      <xdr:spPr>
        <a:xfrm flipV="1">
          <a:off x="18573750" y="18248268"/>
          <a:ext cx="8413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33564</xdr:rowOff>
    </xdr:from>
    <xdr:to>
      <xdr:col>98</xdr:col>
      <xdr:colOff>38100</xdr:colOff>
      <xdr:row>106</xdr:row>
      <xdr:rowOff>135164</xdr:rowOff>
    </xdr:to>
    <xdr:sp macro="" textlink="">
      <xdr:nvSpPr>
        <xdr:cNvPr id="931" name="楕円 930">
          <a:extLst>
            <a:ext uri="{FF2B5EF4-FFF2-40B4-BE49-F238E27FC236}">
              <a16:creationId xmlns:a16="http://schemas.microsoft.com/office/drawing/2014/main" id="{03D4DD68-7E90-456C-AF68-8A4C42E19DB3}"/>
            </a:ext>
          </a:extLst>
        </xdr:cNvPr>
        <xdr:cNvSpPr/>
      </xdr:nvSpPr>
      <xdr:spPr>
        <a:xfrm>
          <a:off x="17681575" y="1820726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79466</xdr:rowOff>
    </xdr:from>
    <xdr:to>
      <xdr:col>102</xdr:col>
      <xdr:colOff>114300</xdr:colOff>
      <xdr:row>106</xdr:row>
      <xdr:rowOff>84364</xdr:rowOff>
    </xdr:to>
    <xdr:cxnSp macro="">
      <xdr:nvCxnSpPr>
        <xdr:cNvPr id="932" name="直線コネクタ 931">
          <a:extLst>
            <a:ext uri="{FF2B5EF4-FFF2-40B4-BE49-F238E27FC236}">
              <a16:creationId xmlns:a16="http://schemas.microsoft.com/office/drawing/2014/main" id="{2E72B675-D757-482E-A0E0-60F5FDD425EC}"/>
            </a:ext>
          </a:extLst>
        </xdr:cNvPr>
        <xdr:cNvCxnSpPr/>
      </xdr:nvCxnSpPr>
      <xdr:spPr>
        <a:xfrm flipV="1">
          <a:off x="17732375" y="18253166"/>
          <a:ext cx="8413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933" name="n_1aveValue【庁舎】&#10;一人当たり面積">
          <a:extLst>
            <a:ext uri="{FF2B5EF4-FFF2-40B4-BE49-F238E27FC236}">
              <a16:creationId xmlns:a16="http://schemas.microsoft.com/office/drawing/2014/main" id="{6677C020-CECF-4F21-83DC-F4D30E6147D3}"/>
            </a:ext>
          </a:extLst>
        </xdr:cNvPr>
        <xdr:cNvSpPr txBox="1"/>
      </xdr:nvSpPr>
      <xdr:spPr>
        <a:xfrm>
          <a:off x="2002797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934" name="n_2aveValue【庁舎】&#10;一人当たり面積">
          <a:extLst>
            <a:ext uri="{FF2B5EF4-FFF2-40B4-BE49-F238E27FC236}">
              <a16:creationId xmlns:a16="http://schemas.microsoft.com/office/drawing/2014/main" id="{B8893FA9-A94B-4136-94B6-E383B46FAF76}"/>
            </a:ext>
          </a:extLst>
        </xdr:cNvPr>
        <xdr:cNvSpPr txBox="1"/>
      </xdr:nvSpPr>
      <xdr:spPr>
        <a:xfrm>
          <a:off x="1918977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935" name="n_3aveValue【庁舎】&#10;一人当たり面積">
          <a:extLst>
            <a:ext uri="{FF2B5EF4-FFF2-40B4-BE49-F238E27FC236}">
              <a16:creationId xmlns:a16="http://schemas.microsoft.com/office/drawing/2014/main" id="{5B774592-C099-49DF-B059-3F8DBBE094A3}"/>
            </a:ext>
          </a:extLst>
        </xdr:cNvPr>
        <xdr:cNvSpPr txBox="1"/>
      </xdr:nvSpPr>
      <xdr:spPr>
        <a:xfrm>
          <a:off x="18348402"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936" name="n_4aveValue【庁舎】&#10;一人当たり面積">
          <a:extLst>
            <a:ext uri="{FF2B5EF4-FFF2-40B4-BE49-F238E27FC236}">
              <a16:creationId xmlns:a16="http://schemas.microsoft.com/office/drawing/2014/main" id="{5C9AFD18-622B-4754-A29E-6C932AF887CC}"/>
            </a:ext>
          </a:extLst>
        </xdr:cNvPr>
        <xdr:cNvSpPr txBox="1"/>
      </xdr:nvSpPr>
      <xdr:spPr>
        <a:xfrm>
          <a:off x="175070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88735</xdr:rowOff>
    </xdr:from>
    <xdr:ext cx="469744" cy="259045"/>
    <xdr:sp macro="" textlink="">
      <xdr:nvSpPr>
        <xdr:cNvPr id="937" name="n_1mainValue【庁舎】&#10;一人当たり面積">
          <a:extLst>
            <a:ext uri="{FF2B5EF4-FFF2-40B4-BE49-F238E27FC236}">
              <a16:creationId xmlns:a16="http://schemas.microsoft.com/office/drawing/2014/main" id="{5C62BBD1-5386-473E-A912-8BD549F75FFC}"/>
            </a:ext>
          </a:extLst>
        </xdr:cNvPr>
        <xdr:cNvSpPr txBox="1"/>
      </xdr:nvSpPr>
      <xdr:spPr>
        <a:xfrm>
          <a:off x="2002797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116495</xdr:rowOff>
    </xdr:from>
    <xdr:ext cx="469744" cy="259045"/>
    <xdr:sp macro="" textlink="">
      <xdr:nvSpPr>
        <xdr:cNvPr id="938" name="n_2mainValue【庁舎】&#10;一人当たり面積">
          <a:extLst>
            <a:ext uri="{FF2B5EF4-FFF2-40B4-BE49-F238E27FC236}">
              <a16:creationId xmlns:a16="http://schemas.microsoft.com/office/drawing/2014/main" id="{D31A717B-8A9E-4604-8E46-E13AC4F9E7DD}"/>
            </a:ext>
          </a:extLst>
        </xdr:cNvPr>
        <xdr:cNvSpPr txBox="1"/>
      </xdr:nvSpPr>
      <xdr:spPr>
        <a:xfrm>
          <a:off x="19189777" y="1829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121393</xdr:rowOff>
    </xdr:from>
    <xdr:ext cx="469744" cy="259045"/>
    <xdr:sp macro="" textlink="">
      <xdr:nvSpPr>
        <xdr:cNvPr id="939" name="n_3mainValue【庁舎】&#10;一人当たり面積">
          <a:extLst>
            <a:ext uri="{FF2B5EF4-FFF2-40B4-BE49-F238E27FC236}">
              <a16:creationId xmlns:a16="http://schemas.microsoft.com/office/drawing/2014/main" id="{11F9F56E-6E92-458F-8A67-F147091C1717}"/>
            </a:ext>
          </a:extLst>
        </xdr:cNvPr>
        <xdr:cNvSpPr txBox="1"/>
      </xdr:nvSpPr>
      <xdr:spPr>
        <a:xfrm>
          <a:off x="18348402"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126291</xdr:rowOff>
    </xdr:from>
    <xdr:ext cx="469744" cy="259045"/>
    <xdr:sp macro="" textlink="">
      <xdr:nvSpPr>
        <xdr:cNvPr id="940" name="n_4mainValue【庁舎】&#10;一人当たり面積">
          <a:extLst>
            <a:ext uri="{FF2B5EF4-FFF2-40B4-BE49-F238E27FC236}">
              <a16:creationId xmlns:a16="http://schemas.microsoft.com/office/drawing/2014/main" id="{A578B9D2-4C23-4F77-BC8A-314B3AF0FE2A}"/>
            </a:ext>
          </a:extLst>
        </xdr:cNvPr>
        <xdr:cNvSpPr txBox="1"/>
      </xdr:nvSpPr>
      <xdr:spPr>
        <a:xfrm>
          <a:off x="17507027" y="1829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1B20B39F-B015-4313-A2EB-86DC87177291}"/>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D02CBF7B-612B-449E-89F3-A7D4743891DF}"/>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43F34FB0-8484-4849-945A-3F7E6D5DACB3}"/>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類似団体と比較し、特に一般廃棄物処理施設、消防施設の償却率が低い数値となっており、福祉施設は高い数値となっている。</a:t>
          </a:r>
          <a:endParaRPr lang="ja-JP" altLang="ja-JP" sz="1400">
            <a:effectLst/>
          </a:endParaRPr>
        </a:p>
        <a:p>
          <a:r>
            <a:rPr kumimoji="1" lang="ja-JP" altLang="ja-JP" sz="1100">
              <a:solidFill>
                <a:schemeClr val="dk1"/>
              </a:solidFill>
              <a:effectLst/>
              <a:latin typeface="+mn-lt"/>
              <a:ea typeface="+mn-ea"/>
              <a:cs typeface="+mn-cs"/>
            </a:rPr>
            <a:t>一般廃棄物処理施設については令和４年度に機器設備の更新を行ったこと、消防施設は消防機械倉庫の建て替えや防災倉庫の新設等によるものと考えられる。</a:t>
          </a:r>
          <a:endParaRPr lang="ja-JP" altLang="ja-JP" sz="1400">
            <a:effectLst/>
          </a:endParaRPr>
        </a:p>
        <a:p>
          <a:r>
            <a:rPr kumimoji="1" lang="ja-JP" altLang="ja-JP" sz="1100">
              <a:solidFill>
                <a:schemeClr val="dk1"/>
              </a:solidFill>
              <a:effectLst/>
              <a:latin typeface="+mn-lt"/>
              <a:ea typeface="+mn-ea"/>
              <a:cs typeface="+mn-cs"/>
            </a:rPr>
            <a:t>福祉施設については、町内１施設のみであるが建築から約</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年経過しており老朽化も激しく今後、計画的に複合化も視野に入れた更新を行っていく予定である。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今後は公共施設等総合管理計画に基づき、老朽化対策に取り組んでいく。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財政力指数は県の平均を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ポイント上回ることとなったが、町内には大型事業所が少なく、依然として財政基盤が弱い背景もあり、類似団体平均と比較すると</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今後も、歳出の徹底的な見直しを進めるとともに、歳入確保対策や企業誘致を積極的に推進し、自主財源の確保に努める。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66524</xdr:rowOff>
    </xdr:from>
    <xdr:to>
      <xdr:col>15</xdr:col>
      <xdr:colOff>133350</xdr:colOff>
      <xdr:row>42</xdr:row>
      <xdr:rowOff>168124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％増加し、類似団体平均より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％下回っている。これは、昨年度に対して、経常経費充当一般財源等（分子）は物件費や繰出金等が</a:t>
          </a:r>
          <a:r>
            <a:rPr kumimoji="1" lang="en-US" altLang="ja-JP" sz="1300">
              <a:latin typeface="ＭＳ Ｐゴシック" panose="020B0600070205080204" pitchFamily="50" charset="-128"/>
              <a:ea typeface="ＭＳ Ｐゴシック" panose="020B0600070205080204" pitchFamily="50" charset="-128"/>
            </a:rPr>
            <a:t>304,831</a:t>
          </a:r>
          <a:r>
            <a:rPr kumimoji="1" lang="ja-JP" altLang="en-US" sz="1300">
              <a:latin typeface="ＭＳ Ｐゴシック" panose="020B0600070205080204" pitchFamily="50" charset="-128"/>
              <a:ea typeface="ＭＳ Ｐゴシック" panose="020B0600070205080204" pitchFamily="50" charset="-128"/>
            </a:rPr>
            <a:t>千円増加し、経常一般財源等（分母）は地方税や地方交付税等が</a:t>
          </a:r>
          <a:r>
            <a:rPr kumimoji="1" lang="en-US" altLang="ja-JP" sz="1300">
              <a:latin typeface="ＭＳ Ｐゴシック" panose="020B0600070205080204" pitchFamily="50" charset="-128"/>
              <a:ea typeface="ＭＳ Ｐゴシック" panose="020B0600070205080204" pitchFamily="50" charset="-128"/>
            </a:rPr>
            <a:t>144,684</a:t>
          </a:r>
          <a:r>
            <a:rPr kumimoji="1" lang="ja-JP" altLang="en-US" sz="1300">
              <a:latin typeface="ＭＳ Ｐゴシック" panose="020B0600070205080204" pitchFamily="50" charset="-128"/>
              <a:ea typeface="ＭＳ Ｐゴシック" panose="020B0600070205080204" pitchFamily="50" charset="-128"/>
            </a:rPr>
            <a:t>円増加しており、分母より分子の増加額が上回ったことにより経常収支比率は悪化した。</a:t>
          </a:r>
        </a:p>
        <a:p>
          <a:r>
            <a:rPr kumimoji="1" lang="ja-JP" altLang="en-US" sz="1300">
              <a:latin typeface="ＭＳ Ｐゴシック" panose="020B0600070205080204" pitchFamily="50" charset="-128"/>
              <a:ea typeface="ＭＳ Ｐゴシック" panose="020B0600070205080204" pitchFamily="50" charset="-128"/>
            </a:rPr>
            <a:t>　今後、社会保障関係経費の増加が懸念され、財政の硬直化が進むと考えられるため、経常経費の見直しや特定財源の確保に努める。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67521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91520"/>
          <a:ext cx="8382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39370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915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66</xdr:row>
      <xdr:rowOff>58420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1217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66</xdr:row>
      <xdr:rowOff>114723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3741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33248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前年度と比較してほぼ同水準であり、類似団体平均より</a:t>
          </a:r>
          <a:r>
            <a:rPr kumimoji="1" lang="en-US" altLang="ja-JP" sz="1300">
              <a:latin typeface="ＭＳ Ｐゴシック" panose="020B0600070205080204" pitchFamily="50" charset="-128"/>
              <a:ea typeface="ＭＳ Ｐゴシック" panose="020B0600070205080204" pitchFamily="50" charset="-128"/>
            </a:rPr>
            <a:t>14,821</a:t>
          </a:r>
          <a:r>
            <a:rPr kumimoji="1" lang="ja-JP" altLang="en-US" sz="1300">
              <a:latin typeface="ＭＳ Ｐゴシック" panose="020B0600070205080204" pitchFamily="50" charset="-128"/>
              <a:ea typeface="ＭＳ Ｐゴシック" panose="020B0600070205080204" pitchFamily="50" charset="-128"/>
            </a:rPr>
            <a:t>円低い水準となっている。これは、新田診療所の解体費等に係る委託費の反動減に加え、新型コロナウイルスワクチン接種の接種対象者や接種率の減少による委託費が減少したことにより、一人当たりの物件費が</a:t>
          </a:r>
          <a:r>
            <a:rPr kumimoji="1" lang="en-US" altLang="ja-JP" sz="1300">
              <a:latin typeface="ＭＳ Ｐゴシック" panose="020B0600070205080204" pitchFamily="50" charset="-128"/>
              <a:ea typeface="ＭＳ Ｐゴシック" panose="020B0600070205080204" pitchFamily="50" charset="-128"/>
            </a:rPr>
            <a:t>7,767</a:t>
          </a:r>
          <a:r>
            <a:rPr kumimoji="1" lang="ja-JP" altLang="en-US" sz="1300">
              <a:latin typeface="ＭＳ Ｐゴシック" panose="020B0600070205080204" pitchFamily="50" charset="-128"/>
              <a:ea typeface="ＭＳ Ｐゴシック" panose="020B0600070205080204" pitchFamily="50" charset="-128"/>
            </a:rPr>
            <a:t>円減少したことが主な要因である。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今後、人件費や物価の高騰により物件費の増加も予想されるものの、外部委託や指定管理者制度を活用し、コスト縮減を図っていく。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37998</xdr:rowOff>
    </xdr:from>
    <xdr:to>
      <xdr:col>23</xdr:col>
      <xdr:colOff>133350</xdr:colOff>
      <xdr:row>83</xdr:row>
      <xdr:rowOff>43422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268348"/>
          <a:ext cx="8382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42954</xdr:rowOff>
    </xdr:from>
    <xdr:to>
      <xdr:col>19</xdr:col>
      <xdr:colOff>133350</xdr:colOff>
      <xdr:row>83</xdr:row>
      <xdr:rowOff>43422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73304"/>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76158</xdr:rowOff>
    </xdr:from>
    <xdr:to>
      <xdr:col>15</xdr:col>
      <xdr:colOff>82550</xdr:colOff>
      <xdr:row>83</xdr:row>
      <xdr:rowOff>42954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35058"/>
          <a:ext cx="889000" cy="13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170667</xdr:rowOff>
    </xdr:from>
    <xdr:to>
      <xdr:col>11</xdr:col>
      <xdr:colOff>31750</xdr:colOff>
      <xdr:row>82</xdr:row>
      <xdr:rowOff>76158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58117"/>
          <a:ext cx="889000" cy="7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158648</xdr:rowOff>
    </xdr:from>
    <xdr:to>
      <xdr:col>23</xdr:col>
      <xdr:colOff>184150</xdr:colOff>
      <xdr:row>83</xdr:row>
      <xdr:rowOff>88798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3725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6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164072</xdr:rowOff>
    </xdr:from>
    <xdr:to>
      <xdr:col>19</xdr:col>
      <xdr:colOff>184150</xdr:colOff>
      <xdr:row>83</xdr:row>
      <xdr:rowOff>94222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104399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9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163604</xdr:rowOff>
    </xdr:from>
    <xdr:to>
      <xdr:col>15</xdr:col>
      <xdr:colOff>133350</xdr:colOff>
      <xdr:row>83</xdr:row>
      <xdr:rowOff>93754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103931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9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25358</xdr:rowOff>
    </xdr:from>
    <xdr:to>
      <xdr:col>11</xdr:col>
      <xdr:colOff>82550</xdr:colOff>
      <xdr:row>82</xdr:row>
      <xdr:rowOff>126958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137135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5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119867</xdr:rowOff>
    </xdr:from>
    <xdr:to>
      <xdr:col>7</xdr:col>
      <xdr:colOff>31750</xdr:colOff>
      <xdr:row>82</xdr:row>
      <xdr:rowOff>50017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60194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7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ラスパイレス指数は、類似団体平均及び全国町村平均と比較してほぼ同水準であるが、昨年度と比較して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ポイント増加した。これは、経験年数階層の変動指数が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今後とも、人事院勧告を尊重しながら適切な給与制度の構築に努める。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7761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3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85</xdr:row>
      <xdr:rowOff>165805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256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全国平均、県平均よりも数値は高い状況である。今後とも職員数に注視しながら、適正な定員管理に努める。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81704</xdr:rowOff>
    </xdr:from>
    <xdr:to>
      <xdr:col>81</xdr:col>
      <xdr:colOff>44450</xdr:colOff>
      <xdr:row>60</xdr:row>
      <xdr:rowOff>109855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68704"/>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46849</xdr:rowOff>
    </xdr:from>
    <xdr:to>
      <xdr:col>77</xdr:col>
      <xdr:colOff>44450</xdr:colOff>
      <xdr:row>60</xdr:row>
      <xdr:rowOff>81704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33849"/>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36124</xdr:rowOff>
    </xdr:from>
    <xdr:to>
      <xdr:col>72</xdr:col>
      <xdr:colOff>203200</xdr:colOff>
      <xdr:row>60</xdr:row>
      <xdr:rowOff>46849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23124"/>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119098</xdr:rowOff>
    </xdr:from>
    <xdr:to>
      <xdr:col>68</xdr:col>
      <xdr:colOff>152400</xdr:colOff>
      <xdr:row>60</xdr:row>
      <xdr:rowOff>36124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34648"/>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30904</xdr:rowOff>
    </xdr:from>
    <xdr:to>
      <xdr:col>77</xdr:col>
      <xdr:colOff>95250</xdr:colOff>
      <xdr:row>60</xdr:row>
      <xdr:rowOff>132504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142681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167499</xdr:rowOff>
    </xdr:from>
    <xdr:to>
      <xdr:col>73</xdr:col>
      <xdr:colOff>44450</xdr:colOff>
      <xdr:row>60</xdr:row>
      <xdr:rowOff>97649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107826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5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156774</xdr:rowOff>
    </xdr:from>
    <xdr:to>
      <xdr:col>68</xdr:col>
      <xdr:colOff>203200</xdr:colOff>
      <xdr:row>60</xdr:row>
      <xdr:rowOff>86924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97101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4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68298</xdr:rowOff>
    </xdr:from>
    <xdr:to>
      <xdr:col>64</xdr:col>
      <xdr:colOff>152400</xdr:colOff>
      <xdr:row>59</xdr:row>
      <xdr:rowOff>169898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5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義務教育施設整備事業債等償還額が大きい事業の償還が完了し元利償還金が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百万円減少したが、令和４年度の単年度実質公債費比率が</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％と高かったことが影響し、前年度より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％増加し、類似団体より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今後も普通建設事業が見込まれるため、地方債の発行額が償還額を上回らないよう公債費の抑制に努める。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9313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1270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57573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97790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584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将来負担比率は令和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年度より</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ヶ年連続の「－」となった。</a:t>
          </a:r>
        </a:p>
        <a:p>
          <a:r>
            <a:rPr kumimoji="1" lang="ja-JP" altLang="en-US" sz="1300" baseline="0">
              <a:latin typeface="ＭＳ Ｐゴシック" panose="020B0600070205080204" pitchFamily="50" charset="-128"/>
              <a:ea typeface="ＭＳ Ｐゴシック" panose="020B0600070205080204" pitchFamily="50" charset="-128"/>
            </a:rPr>
            <a:t>　主な要因としては、財政調整基金充当可能額が</a:t>
          </a:r>
          <a:r>
            <a:rPr kumimoji="1" lang="en-US" altLang="ja-JP" sz="1300" baseline="0">
              <a:latin typeface="ＭＳ Ｐゴシック" panose="020B0600070205080204" pitchFamily="50" charset="-128"/>
              <a:ea typeface="ＭＳ Ｐゴシック" panose="020B0600070205080204" pitchFamily="50" charset="-128"/>
            </a:rPr>
            <a:t>236</a:t>
          </a:r>
          <a:r>
            <a:rPr kumimoji="1" lang="ja-JP" altLang="en-US" sz="1300" baseline="0">
              <a:latin typeface="ＭＳ Ｐゴシック" panose="020B0600070205080204" pitchFamily="50" charset="-128"/>
              <a:ea typeface="ＭＳ Ｐゴシック" panose="020B0600070205080204" pitchFamily="50" charset="-128"/>
            </a:rPr>
            <a:t>百万円増加したことや新たに</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基金を造成したことで、充当可能基金が</a:t>
          </a:r>
          <a:r>
            <a:rPr kumimoji="1" lang="en-US" altLang="ja-JP" sz="1300" baseline="0">
              <a:latin typeface="ＭＳ Ｐゴシック" panose="020B0600070205080204" pitchFamily="50" charset="-128"/>
              <a:ea typeface="ＭＳ Ｐゴシック" panose="020B0600070205080204" pitchFamily="50" charset="-128"/>
            </a:rPr>
            <a:t>381</a:t>
          </a:r>
          <a:r>
            <a:rPr kumimoji="1" lang="ja-JP" altLang="en-US" sz="1300" baseline="0">
              <a:latin typeface="ＭＳ Ｐゴシック" panose="020B0600070205080204" pitchFamily="50" charset="-128"/>
              <a:ea typeface="ＭＳ Ｐゴシック" panose="020B0600070205080204" pitchFamily="50" charset="-128"/>
            </a:rPr>
            <a:t>百万円増加し、将来負担額を上回ったことでマイナスとなり、将来負担比率は算出されなかった。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163649</xdr:rowOff>
    </xdr:from>
    <xdr:to>
      <xdr:col>68</xdr:col>
      <xdr:colOff>152400</xdr:colOff>
      <xdr:row>14</xdr:row>
      <xdr:rowOff>120892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392499"/>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95569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70092</xdr:rowOff>
    </xdr:from>
    <xdr:to>
      <xdr:col>64</xdr:col>
      <xdr:colOff>152400</xdr:colOff>
      <xdr:row>15</xdr:row>
      <xdr:rowOff>242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10419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3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ポイント上回り、前年度と比較しても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ポイント上回っている。これは、人件費の増加に伴い経常経費充当一般財源が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百万円増加しているためである。しかしながら、職員の平均給与は減少しており、類似団体平均が前年度と比較して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ポイント増加しているのに対し、前年比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ポイントの増加に止まっている。今後、計画的な事業の実施を行い業務の効率化を推進し、更なる事務事業の見直しを図りながら定員管理の適正化に努めていく。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ポイント増加した。これは、令和４年度にふるさと納税を財源とする「がんばる新富町応援基金」を活用した事業において一般財源を充当したことが主な要因である。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今後も施設の老朽化に伴う修繕費等の増加が見込まれるため、公共施設の集約化・複合化や長寿命化に取り組み維持管理コストの抑制を図っていく。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15</xdr:row>
      <xdr:rowOff>101854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90140"/>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16</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90140"/>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168148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650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33274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11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51054</xdr:rowOff>
    </xdr:from>
    <xdr:to>
      <xdr:col>82</xdr:col>
      <xdr:colOff>158750</xdr:colOff>
      <xdr:row>15</xdr:row>
      <xdr:rowOff>152654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67581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57421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ポイント減少している。これは、障害介護給付費・障害児給付費の新規対象者数の</a:t>
          </a:r>
          <a:r>
            <a:rPr kumimoji="1" lang="ja-JP" altLang="en-US" sz="1300">
              <a:solidFill>
                <a:srgbClr val="FF0000"/>
              </a:solidFill>
              <a:latin typeface="ＭＳ Ｐゴシック" panose="020B0600070205080204" pitchFamily="50" charset="-128"/>
              <a:ea typeface="ＭＳ Ｐゴシック" panose="020B0600070205080204" pitchFamily="50" charset="-128"/>
            </a:rPr>
            <a:t>増加</a:t>
          </a:r>
          <a:r>
            <a:rPr kumimoji="1" lang="ja-JP" altLang="en-US" sz="1300">
              <a:latin typeface="ＭＳ Ｐゴシック" panose="020B0600070205080204" pitchFamily="50" charset="-128"/>
              <a:ea typeface="ＭＳ Ｐゴシック" panose="020B0600070205080204" pitchFamily="50" charset="-128"/>
            </a:rPr>
            <a:t>及び単価の上昇が主な要因である。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今後も社会保障関係経費の増加が見込まれることから、単独扶助費の見直し等を行い、適正化に努める。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60</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507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99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61</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997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102507</xdr:rowOff>
    </xdr:from>
    <xdr:to>
      <xdr:col>11</xdr:col>
      <xdr:colOff>9525</xdr:colOff>
      <xdr:row>61</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560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84365</xdr:rowOff>
    </xdr:from>
    <xdr:to>
      <xdr:col>24</xdr:col>
      <xdr:colOff>76200</xdr:colOff>
      <xdr:row>60</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56442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51707</xdr:rowOff>
    </xdr:from>
    <xdr:to>
      <xdr:col>11</xdr:col>
      <xdr:colOff>60325</xdr:colOff>
      <xdr:row>61</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51707</xdr:rowOff>
    </xdr:from>
    <xdr:to>
      <xdr:col>6</xdr:col>
      <xdr:colOff>171450</xdr:colOff>
      <xdr:row>61</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ポイント増加し、類似団体平均と同水準となった。これは、令和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年度（過年度）介護給付費及び地域支援事業費精算のため、介護保険特別会計への繰出金が増加したことが主な要因である。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今後も繰出基準に沿った特別会計繰出金や維持補修費などの改革・改善に努め、歳出の抑制を図っていく。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86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98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57</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74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57</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ポイント増加した。これは、営農飲雑用水一部事務組合負担金や西都児湯医療センター負担金等負担金の増加が主な要因である。</a:t>
          </a:r>
        </a:p>
        <a:p>
          <a:r>
            <a:rPr kumimoji="1" lang="ja-JP" altLang="en-US" sz="1300">
              <a:latin typeface="ＭＳ Ｐゴシック" panose="020B0600070205080204" pitchFamily="50" charset="-128"/>
              <a:ea typeface="ＭＳ Ｐゴシック" panose="020B0600070205080204" pitchFamily="50" charset="-128"/>
            </a:rPr>
            <a:t>　今後も補助金等の見直しや廃止の検討を行い、引き続き補助費等の適正化に努める。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33927</xdr:rowOff>
    </xdr:from>
    <xdr:to>
      <xdr:col>82</xdr:col>
      <xdr:colOff>107950</xdr:colOff>
      <xdr:row>35</xdr:row>
      <xdr:rowOff>53522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346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27396</xdr:rowOff>
    </xdr:from>
    <xdr:to>
      <xdr:col>78</xdr:col>
      <xdr:colOff>69850</xdr:colOff>
      <xdr:row>35</xdr:row>
      <xdr:rowOff>33927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28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27396</xdr:rowOff>
    </xdr:from>
    <xdr:to>
      <xdr:col>73</xdr:col>
      <xdr:colOff>180975</xdr:colOff>
      <xdr:row>35</xdr:row>
      <xdr:rowOff>151493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2814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71483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5224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2722</xdr:rowOff>
    </xdr:from>
    <xdr:to>
      <xdr:col>82</xdr:col>
      <xdr:colOff>158750</xdr:colOff>
      <xdr:row>35</xdr:row>
      <xdr:rowOff>104322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19249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154577</xdr:rowOff>
    </xdr:from>
    <xdr:to>
      <xdr:col>78</xdr:col>
      <xdr:colOff>120650</xdr:colOff>
      <xdr:row>35</xdr:row>
      <xdr:rowOff>84727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94904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5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148046</xdr:rowOff>
    </xdr:from>
    <xdr:to>
      <xdr:col>74</xdr:col>
      <xdr:colOff>31750</xdr:colOff>
      <xdr:row>35</xdr:row>
      <xdr:rowOff>78196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88373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20683</xdr:rowOff>
    </xdr:from>
    <xdr:to>
      <xdr:col>65</xdr:col>
      <xdr:colOff>53975</xdr:colOff>
      <xdr:row>36</xdr:row>
      <xdr:rowOff>122283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107060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ポイント減少した。これは元利償還額が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百万円減少したことが要因である。</a:t>
          </a:r>
        </a:p>
        <a:p>
          <a:r>
            <a:rPr kumimoji="1" lang="ja-JP" altLang="en-US" sz="1300">
              <a:latin typeface="ＭＳ Ｐゴシック" panose="020B0600070205080204" pitchFamily="50" charset="-128"/>
              <a:ea typeface="ＭＳ Ｐゴシック" panose="020B0600070205080204" pitchFamily="50" charset="-128"/>
            </a:rPr>
            <a:t>　財政の硬直化を招かないよう、自主財源の確保や事業の選択と集中を図るとともに、償還額未満の地方債の借入により公債費の計画的な減少に努める。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159004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52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76</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66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1270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類似団体平均と同水準となり、前年度と比較して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ポイント増加した。これは、前年度に対して経常経費充当一般財源（分子）、経常一般財源等（分母）ともに増額となったが、増加率が（分母）は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％増加したのに対し、（分子）は繰出し金等の増加により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％増加したことが増加の主な要因である。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今後、物件費や補助費等の経常経費の削減に取り組むとともに、使用料・手数料等の適正化により自主財源の確保に努める。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77</xdr:row>
      <xdr:rowOff>10413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06324"/>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0063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79</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66344"/>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60706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458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xdr:rowOff>
    </xdr:from>
    <xdr:to>
      <xdr:col>65</xdr:col>
      <xdr:colOff>53975</xdr:colOff>
      <xdr:row>79</xdr:row>
      <xdr:rowOff>111506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96283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23749</xdr:rowOff>
    </xdr:from>
    <xdr:to>
      <xdr:col>29</xdr:col>
      <xdr:colOff>127000</xdr:colOff>
      <xdr:row>17</xdr:row>
      <xdr:rowOff>69533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6024"/>
          <a:ext cx="647700" cy="45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69533</xdr:rowOff>
    </xdr:from>
    <xdr:to>
      <xdr:col>26</xdr:col>
      <xdr:colOff>50800</xdr:colOff>
      <xdr:row>17</xdr:row>
      <xdr:rowOff>77089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1808"/>
          <a:ext cx="698500" cy="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77089</xdr:rowOff>
    </xdr:from>
    <xdr:to>
      <xdr:col>22</xdr:col>
      <xdr:colOff>114300</xdr:colOff>
      <xdr:row>18</xdr:row>
      <xdr:rowOff>20764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9364"/>
          <a:ext cx="698500" cy="1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20764</xdr:rowOff>
    </xdr:from>
    <xdr:to>
      <xdr:col>18</xdr:col>
      <xdr:colOff>177800</xdr:colOff>
      <xdr:row>18</xdr:row>
      <xdr:rowOff>129565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4489"/>
          <a:ext cx="698500" cy="10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144399</xdr:rowOff>
    </xdr:from>
    <xdr:to>
      <xdr:col>29</xdr:col>
      <xdr:colOff>177800</xdr:colOff>
      <xdr:row>17</xdr:row>
      <xdr:rowOff>74549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5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116476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18733</xdr:rowOff>
    </xdr:from>
    <xdr:to>
      <xdr:col>26</xdr:col>
      <xdr:colOff>101600</xdr:colOff>
      <xdr:row>17</xdr:row>
      <xdr:rowOff>120333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1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105110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26289</xdr:rowOff>
    </xdr:from>
    <xdr:to>
      <xdr:col>22</xdr:col>
      <xdr:colOff>165100</xdr:colOff>
      <xdr:row>17</xdr:row>
      <xdr:rowOff>127889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8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112666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141414</xdr:rowOff>
    </xdr:from>
    <xdr:to>
      <xdr:col>19</xdr:col>
      <xdr:colOff>38100</xdr:colOff>
      <xdr:row>18</xdr:row>
      <xdr:rowOff>71564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3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56342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78765</xdr:rowOff>
    </xdr:from>
    <xdr:to>
      <xdr:col>15</xdr:col>
      <xdr:colOff>101600</xdr:colOff>
      <xdr:row>19</xdr:row>
      <xdr:rowOff>8915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165142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95019</xdr:rowOff>
    </xdr:from>
    <xdr:to>
      <xdr:col>29</xdr:col>
      <xdr:colOff>127000</xdr:colOff>
      <xdr:row>36</xdr:row>
      <xdr:rowOff>95705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48269"/>
          <a:ext cx="6477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95019</xdr:rowOff>
    </xdr:from>
    <xdr:to>
      <xdr:col>26</xdr:col>
      <xdr:colOff>50800</xdr:colOff>
      <xdr:row>36</xdr:row>
      <xdr:rowOff>118931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48269"/>
          <a:ext cx="698500" cy="2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118931</xdr:rowOff>
    </xdr:from>
    <xdr:to>
      <xdr:col>22</xdr:col>
      <xdr:colOff>114300</xdr:colOff>
      <xdr:row>36</xdr:row>
      <xdr:rowOff>166433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72181"/>
          <a:ext cx="698500" cy="47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126771</xdr:rowOff>
    </xdr:from>
    <xdr:to>
      <xdr:col>18</xdr:col>
      <xdr:colOff>177800</xdr:colOff>
      <xdr:row>36</xdr:row>
      <xdr:rowOff>166433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80021"/>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44905</xdr:rowOff>
    </xdr:from>
    <xdr:to>
      <xdr:col>29</xdr:col>
      <xdr:colOff>177800</xdr:colOff>
      <xdr:row>36</xdr:row>
      <xdr:rowOff>146505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16982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7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44219</xdr:rowOff>
    </xdr:from>
    <xdr:to>
      <xdr:col>26</xdr:col>
      <xdr:colOff>101600</xdr:colOff>
      <xdr:row>36</xdr:row>
      <xdr:rowOff>145819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9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130596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83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68131</xdr:rowOff>
    </xdr:from>
    <xdr:to>
      <xdr:col>22</xdr:col>
      <xdr:colOff>165100</xdr:colOff>
      <xdr:row>36</xdr:row>
      <xdr:rowOff>169731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154508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0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115633</xdr:rowOff>
    </xdr:from>
    <xdr:to>
      <xdr:col>19</xdr:col>
      <xdr:colOff>38100</xdr:colOff>
      <xdr:row>37</xdr:row>
      <xdr:rowOff>45783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30560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75971</xdr:rowOff>
    </xdr:from>
    <xdr:to>
      <xdr:col>15</xdr:col>
      <xdr:colOff>101600</xdr:colOff>
      <xdr:row>37</xdr:row>
      <xdr:rowOff>6121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162348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2250</xdr:rowOff>
    </xdr:from>
    <xdr:to>
      <xdr:col>24</xdr:col>
      <xdr:colOff>63500</xdr:colOff>
      <xdr:row>36</xdr:row>
      <xdr:rowOff>80096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74450"/>
          <a:ext cx="838200" cy="7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80096</xdr:rowOff>
    </xdr:from>
    <xdr:to>
      <xdr:col>19</xdr:col>
      <xdr:colOff>177800</xdr:colOff>
      <xdr:row>36</xdr:row>
      <xdr:rowOff>82550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52296"/>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82550</xdr:rowOff>
    </xdr:from>
    <xdr:to>
      <xdr:col>15</xdr:col>
      <xdr:colOff>50800</xdr:colOff>
      <xdr:row>37</xdr:row>
      <xdr:rowOff>37394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4750"/>
          <a:ext cx="889000" cy="1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37394</xdr:rowOff>
    </xdr:from>
    <xdr:to>
      <xdr:col>10</xdr:col>
      <xdr:colOff>114300</xdr:colOff>
      <xdr:row>38</xdr:row>
      <xdr:rowOff>21179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81044"/>
          <a:ext cx="889000" cy="15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122900</xdr:rowOff>
    </xdr:from>
    <xdr:to>
      <xdr:col>24</xdr:col>
      <xdr:colOff>114300</xdr:colOff>
      <xdr:row>36</xdr:row>
      <xdr:rowOff>53050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101327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0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29296</xdr:rowOff>
    </xdr:from>
    <xdr:to>
      <xdr:col>20</xdr:col>
      <xdr:colOff>38100</xdr:colOff>
      <xdr:row>36</xdr:row>
      <xdr:rowOff>130896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122023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31750</xdr:rowOff>
    </xdr:from>
    <xdr:to>
      <xdr:col>15</xdr:col>
      <xdr:colOff>101600</xdr:colOff>
      <xdr:row>36</xdr:row>
      <xdr:rowOff>133350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124477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158044</xdr:rowOff>
    </xdr:from>
    <xdr:to>
      <xdr:col>10</xdr:col>
      <xdr:colOff>165100</xdr:colOff>
      <xdr:row>37</xdr:row>
      <xdr:rowOff>88194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3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79321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141829</xdr:rowOff>
    </xdr:from>
    <xdr:to>
      <xdr:col>6</xdr:col>
      <xdr:colOff>38100</xdr:colOff>
      <xdr:row>38</xdr:row>
      <xdr:rowOff>71979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8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63106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70124</xdr:rowOff>
    </xdr:from>
    <xdr:to>
      <xdr:col>24</xdr:col>
      <xdr:colOff>63500</xdr:colOff>
      <xdr:row>56</xdr:row>
      <xdr:rowOff>141145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71324"/>
          <a:ext cx="838200" cy="7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68048</xdr:rowOff>
    </xdr:from>
    <xdr:to>
      <xdr:col>19</xdr:col>
      <xdr:colOff>177800</xdr:colOff>
      <xdr:row>56</xdr:row>
      <xdr:rowOff>70124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69248"/>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68048</xdr:rowOff>
    </xdr:from>
    <xdr:to>
      <xdr:col>15</xdr:col>
      <xdr:colOff>50800</xdr:colOff>
      <xdr:row>57</xdr:row>
      <xdr:rowOff>76826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69248"/>
          <a:ext cx="889000" cy="1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76826</xdr:rowOff>
    </xdr:from>
    <xdr:to>
      <xdr:col>10</xdr:col>
      <xdr:colOff>114300</xdr:colOff>
      <xdr:row>57</xdr:row>
      <xdr:rowOff>121942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49476"/>
          <a:ext cx="889000" cy="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90345</xdr:rowOff>
    </xdr:from>
    <xdr:to>
      <xdr:col>24</xdr:col>
      <xdr:colOff>114300</xdr:colOff>
      <xdr:row>57</xdr:row>
      <xdr:rowOff>20495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68772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19324</xdr:rowOff>
    </xdr:from>
    <xdr:to>
      <xdr:col>20</xdr:col>
      <xdr:colOff>38100</xdr:colOff>
      <xdr:row>56</xdr:row>
      <xdr:rowOff>120924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112051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1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17248</xdr:rowOff>
    </xdr:from>
    <xdr:to>
      <xdr:col>15</xdr:col>
      <xdr:colOff>101600</xdr:colOff>
      <xdr:row>56</xdr:row>
      <xdr:rowOff>118848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1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135375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26026</xdr:rowOff>
    </xdr:from>
    <xdr:to>
      <xdr:col>10</xdr:col>
      <xdr:colOff>165100</xdr:colOff>
      <xdr:row>57</xdr:row>
      <xdr:rowOff>127626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118753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9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71142</xdr:rowOff>
    </xdr:from>
    <xdr:to>
      <xdr:col>6</xdr:col>
      <xdr:colOff>38100</xdr:colOff>
      <xdr:row>58</xdr:row>
      <xdr:rowOff>1292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163869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3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58181</xdr:rowOff>
    </xdr:from>
    <xdr:to>
      <xdr:col>24</xdr:col>
      <xdr:colOff>63500</xdr:colOff>
      <xdr:row>78</xdr:row>
      <xdr:rowOff>104815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31281"/>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102369</xdr:rowOff>
    </xdr:from>
    <xdr:to>
      <xdr:col>19</xdr:col>
      <xdr:colOff>177800</xdr:colOff>
      <xdr:row>78</xdr:row>
      <xdr:rowOff>104815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75469"/>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96906</xdr:rowOff>
    </xdr:from>
    <xdr:to>
      <xdr:col>15</xdr:col>
      <xdr:colOff>50800</xdr:colOff>
      <xdr:row>78</xdr:row>
      <xdr:rowOff>102369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7000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96906</xdr:rowOff>
    </xdr:from>
    <xdr:to>
      <xdr:col>10</xdr:col>
      <xdr:colOff>114300</xdr:colOff>
      <xdr:row>78</xdr:row>
      <xdr:rowOff>110531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70006"/>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7381</xdr:rowOff>
    </xdr:from>
    <xdr:to>
      <xdr:col>24</xdr:col>
      <xdr:colOff>114300</xdr:colOff>
      <xdr:row>78</xdr:row>
      <xdr:rowOff>108981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93758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54015</xdr:rowOff>
    </xdr:from>
    <xdr:to>
      <xdr:col>20</xdr:col>
      <xdr:colOff>38100</xdr:colOff>
      <xdr:row>78</xdr:row>
      <xdr:rowOff>155615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146742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51569</xdr:rowOff>
    </xdr:from>
    <xdr:to>
      <xdr:col>15</xdr:col>
      <xdr:colOff>101600</xdr:colOff>
      <xdr:row>78</xdr:row>
      <xdr:rowOff>153169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144296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46106</xdr:rowOff>
    </xdr:from>
    <xdr:to>
      <xdr:col>10</xdr:col>
      <xdr:colOff>165100</xdr:colOff>
      <xdr:row>78</xdr:row>
      <xdr:rowOff>147706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138833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59731</xdr:rowOff>
    </xdr:from>
    <xdr:to>
      <xdr:col>6</xdr:col>
      <xdr:colOff>38100</xdr:colOff>
      <xdr:row>78</xdr:row>
      <xdr:rowOff>161331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152458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63773</xdr:rowOff>
    </xdr:from>
    <xdr:to>
      <xdr:col>24</xdr:col>
      <xdr:colOff>63500</xdr:colOff>
      <xdr:row>93</xdr:row>
      <xdr:rowOff>80242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37173"/>
          <a:ext cx="838200" cy="18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11695</xdr:rowOff>
    </xdr:from>
    <xdr:to>
      <xdr:col>19</xdr:col>
      <xdr:colOff>177800</xdr:colOff>
      <xdr:row>93</xdr:row>
      <xdr:rowOff>80242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56545"/>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11695</xdr:rowOff>
    </xdr:from>
    <xdr:to>
      <xdr:col>15</xdr:col>
      <xdr:colOff>50800</xdr:colOff>
      <xdr:row>94</xdr:row>
      <xdr:rowOff>117177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56545"/>
          <a:ext cx="889000" cy="27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117177</xdr:rowOff>
    </xdr:from>
    <xdr:to>
      <xdr:col>10</xdr:col>
      <xdr:colOff>114300</xdr:colOff>
      <xdr:row>94</xdr:row>
      <xdr:rowOff>121684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33477"/>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12973</xdr:rowOff>
    </xdr:from>
    <xdr:to>
      <xdr:col>24</xdr:col>
      <xdr:colOff>114300</xdr:colOff>
      <xdr:row>92</xdr:row>
      <xdr:rowOff>114573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7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35850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3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29442</xdr:rowOff>
    </xdr:from>
    <xdr:to>
      <xdr:col>20</xdr:col>
      <xdr:colOff>38100</xdr:colOff>
      <xdr:row>93</xdr:row>
      <xdr:rowOff>131042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147569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7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132345</xdr:rowOff>
    </xdr:from>
    <xdr:to>
      <xdr:col>15</xdr:col>
      <xdr:colOff>101600</xdr:colOff>
      <xdr:row>93</xdr:row>
      <xdr:rowOff>62495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79022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8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66377</xdr:rowOff>
    </xdr:from>
    <xdr:to>
      <xdr:col>10</xdr:col>
      <xdr:colOff>165100</xdr:colOff>
      <xdr:row>94</xdr:row>
      <xdr:rowOff>167977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13054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5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70884</xdr:rowOff>
    </xdr:from>
    <xdr:to>
      <xdr:col>6</xdr:col>
      <xdr:colOff>38100</xdr:colOff>
      <xdr:row>95</xdr:row>
      <xdr:rowOff>1034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17561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6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142722</xdr:rowOff>
    </xdr:from>
    <xdr:to>
      <xdr:col>55</xdr:col>
      <xdr:colOff>0</xdr:colOff>
      <xdr:row>35</xdr:row>
      <xdr:rowOff>24655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972022"/>
          <a:ext cx="838200" cy="5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142722</xdr:rowOff>
    </xdr:from>
    <xdr:to>
      <xdr:col>50</xdr:col>
      <xdr:colOff>114300</xdr:colOff>
      <xdr:row>35</xdr:row>
      <xdr:rowOff>88969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972022"/>
          <a:ext cx="889000" cy="1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134602</xdr:rowOff>
    </xdr:from>
    <xdr:to>
      <xdr:col>45</xdr:col>
      <xdr:colOff>177800</xdr:colOff>
      <xdr:row>35</xdr:row>
      <xdr:rowOff>88969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621002"/>
          <a:ext cx="889000" cy="4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134602</xdr:rowOff>
    </xdr:from>
    <xdr:to>
      <xdr:col>41</xdr:col>
      <xdr:colOff>50800</xdr:colOff>
      <xdr:row>35</xdr:row>
      <xdr:rowOff>100431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621002"/>
          <a:ext cx="889000" cy="48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145305</xdr:rowOff>
    </xdr:from>
    <xdr:to>
      <xdr:col>55</xdr:col>
      <xdr:colOff>50800</xdr:colOff>
      <xdr:row>35</xdr:row>
      <xdr:rowOff>75455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168182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2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91922</xdr:rowOff>
    </xdr:from>
    <xdr:to>
      <xdr:col>50</xdr:col>
      <xdr:colOff>165100</xdr:colOff>
      <xdr:row>35</xdr:row>
      <xdr:rowOff>22072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38599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69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38169</xdr:rowOff>
    </xdr:from>
    <xdr:to>
      <xdr:col>46</xdr:col>
      <xdr:colOff>38100</xdr:colOff>
      <xdr:row>35</xdr:row>
      <xdr:rowOff>139769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0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156296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1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83802</xdr:rowOff>
    </xdr:from>
    <xdr:to>
      <xdr:col>41</xdr:col>
      <xdr:colOff>101600</xdr:colOff>
      <xdr:row>33</xdr:row>
      <xdr:rowOff>13952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5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30479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34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49631</xdr:rowOff>
    </xdr:from>
    <xdr:to>
      <xdr:col>36</xdr:col>
      <xdr:colOff>165100</xdr:colOff>
      <xdr:row>35</xdr:row>
      <xdr:rowOff>151231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167758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82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48252</xdr:rowOff>
    </xdr:from>
    <xdr:to>
      <xdr:col>55</xdr:col>
      <xdr:colOff>0</xdr:colOff>
      <xdr:row>53</xdr:row>
      <xdr:rowOff>29576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8963652"/>
          <a:ext cx="838200" cy="1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48252</xdr:rowOff>
    </xdr:from>
    <xdr:to>
      <xdr:col>50</xdr:col>
      <xdr:colOff>114300</xdr:colOff>
      <xdr:row>53</xdr:row>
      <xdr:rowOff>113122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8963652"/>
          <a:ext cx="889000" cy="2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113122</xdr:rowOff>
    </xdr:from>
    <xdr:to>
      <xdr:col>45</xdr:col>
      <xdr:colOff>177800</xdr:colOff>
      <xdr:row>54</xdr:row>
      <xdr:rowOff>161394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199972"/>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161394</xdr:rowOff>
    </xdr:from>
    <xdr:to>
      <xdr:col>41</xdr:col>
      <xdr:colOff>50800</xdr:colOff>
      <xdr:row>55</xdr:row>
      <xdr:rowOff>103322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419694"/>
          <a:ext cx="889000" cy="1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150226</xdr:rowOff>
    </xdr:from>
    <xdr:to>
      <xdr:col>55</xdr:col>
      <xdr:colOff>50800</xdr:colOff>
      <xdr:row>53</xdr:row>
      <xdr:rowOff>80376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0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91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168902</xdr:rowOff>
    </xdr:from>
    <xdr:to>
      <xdr:col>50</xdr:col>
      <xdr:colOff>165100</xdr:colOff>
      <xdr:row>52</xdr:row>
      <xdr:rowOff>99052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8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115579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68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62322</xdr:rowOff>
    </xdr:from>
    <xdr:to>
      <xdr:col>46</xdr:col>
      <xdr:colOff>38100</xdr:colOff>
      <xdr:row>53</xdr:row>
      <xdr:rowOff>163922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1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8999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92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110594</xdr:rowOff>
    </xdr:from>
    <xdr:to>
      <xdr:col>41</xdr:col>
      <xdr:colOff>101600</xdr:colOff>
      <xdr:row>55</xdr:row>
      <xdr:rowOff>40744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3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57271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1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52522</xdr:rowOff>
    </xdr:from>
    <xdr:to>
      <xdr:col>36</xdr:col>
      <xdr:colOff>165100</xdr:colOff>
      <xdr:row>55</xdr:row>
      <xdr:rowOff>154122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145249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141491</xdr:rowOff>
    </xdr:from>
    <xdr:to>
      <xdr:col>55</xdr:col>
      <xdr:colOff>0</xdr:colOff>
      <xdr:row>72</xdr:row>
      <xdr:rowOff>72834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1971541"/>
          <a:ext cx="838200" cy="4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141491</xdr:rowOff>
    </xdr:from>
    <xdr:to>
      <xdr:col>50</xdr:col>
      <xdr:colOff>114300</xdr:colOff>
      <xdr:row>72</xdr:row>
      <xdr:rowOff>6903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1971541"/>
          <a:ext cx="8890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6903</xdr:rowOff>
    </xdr:from>
    <xdr:to>
      <xdr:col>45</xdr:col>
      <xdr:colOff>177800</xdr:colOff>
      <xdr:row>77</xdr:row>
      <xdr:rowOff>145510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351303"/>
          <a:ext cx="889000" cy="9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145510</xdr:rowOff>
    </xdr:from>
    <xdr:to>
      <xdr:col>41</xdr:col>
      <xdr:colOff>50800</xdr:colOff>
      <xdr:row>78</xdr:row>
      <xdr:rowOff>80569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47160"/>
          <a:ext cx="889000" cy="10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22034</xdr:rowOff>
    </xdr:from>
    <xdr:to>
      <xdr:col>55</xdr:col>
      <xdr:colOff>50800</xdr:colOff>
      <xdr:row>72</xdr:row>
      <xdr:rowOff>123634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3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44911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2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90691</xdr:rowOff>
    </xdr:from>
    <xdr:to>
      <xdr:col>50</xdr:col>
      <xdr:colOff>165100</xdr:colOff>
      <xdr:row>70</xdr:row>
      <xdr:rowOff>20841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19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37368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1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127553</xdr:rowOff>
    </xdr:from>
    <xdr:to>
      <xdr:col>46</xdr:col>
      <xdr:colOff>38100</xdr:colOff>
      <xdr:row>72</xdr:row>
      <xdr:rowOff>57703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3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74230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07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94710</xdr:rowOff>
    </xdr:from>
    <xdr:to>
      <xdr:col>41</xdr:col>
      <xdr:colOff>101600</xdr:colOff>
      <xdr:row>78</xdr:row>
      <xdr:rowOff>24860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15987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29769</xdr:rowOff>
    </xdr:from>
    <xdr:to>
      <xdr:col>36</xdr:col>
      <xdr:colOff>165100</xdr:colOff>
      <xdr:row>78</xdr:row>
      <xdr:rowOff>131369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122496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88951</xdr:rowOff>
    </xdr:from>
    <xdr:to>
      <xdr:col>55</xdr:col>
      <xdr:colOff>0</xdr:colOff>
      <xdr:row>96</xdr:row>
      <xdr:rowOff>88973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76701"/>
          <a:ext cx="838200" cy="17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59951</xdr:rowOff>
    </xdr:from>
    <xdr:to>
      <xdr:col>50</xdr:col>
      <xdr:colOff>114300</xdr:colOff>
      <xdr:row>96</xdr:row>
      <xdr:rowOff>88973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19151"/>
          <a:ext cx="889000" cy="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25803</xdr:rowOff>
    </xdr:from>
    <xdr:to>
      <xdr:col>45</xdr:col>
      <xdr:colOff>177800</xdr:colOff>
      <xdr:row>96</xdr:row>
      <xdr:rowOff>59951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13553"/>
          <a:ext cx="889000" cy="20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25803</xdr:rowOff>
    </xdr:from>
    <xdr:to>
      <xdr:col>41</xdr:col>
      <xdr:colOff>50800</xdr:colOff>
      <xdr:row>96</xdr:row>
      <xdr:rowOff>75453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13553"/>
          <a:ext cx="889000" cy="2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38151</xdr:rowOff>
    </xdr:from>
    <xdr:to>
      <xdr:col>55</xdr:col>
      <xdr:colOff>50800</xdr:colOff>
      <xdr:row>95</xdr:row>
      <xdr:rowOff>139751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61028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38173</xdr:rowOff>
    </xdr:from>
    <xdr:to>
      <xdr:col>50</xdr:col>
      <xdr:colOff>165100</xdr:colOff>
      <xdr:row>96</xdr:row>
      <xdr:rowOff>139773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27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9151</xdr:rowOff>
    </xdr:from>
    <xdr:to>
      <xdr:col>46</xdr:col>
      <xdr:colOff>38100</xdr:colOff>
      <xdr:row>96</xdr:row>
      <xdr:rowOff>110751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6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127278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24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146453</xdr:rowOff>
    </xdr:from>
    <xdr:to>
      <xdr:col>41</xdr:col>
      <xdr:colOff>101600</xdr:colOff>
      <xdr:row>95</xdr:row>
      <xdr:rowOff>76603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6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93130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3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24653</xdr:rowOff>
    </xdr:from>
    <xdr:to>
      <xdr:col>36</xdr:col>
      <xdr:colOff>165100</xdr:colOff>
      <xdr:row>96</xdr:row>
      <xdr:rowOff>126253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142780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54911</xdr:rowOff>
    </xdr:from>
    <xdr:to>
      <xdr:col>85</xdr:col>
      <xdr:colOff>127000</xdr:colOff>
      <xdr:row>39</xdr:row>
      <xdr:rowOff>79861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41461"/>
          <a:ext cx="8382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79861</xdr:rowOff>
    </xdr:from>
    <xdr:to>
      <xdr:col>81</xdr:col>
      <xdr:colOff>50800</xdr:colOff>
      <xdr:row>39</xdr:row>
      <xdr:rowOff>89800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66411"/>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89800</xdr:rowOff>
    </xdr:from>
    <xdr:to>
      <xdr:col>76</xdr:col>
      <xdr:colOff>114300</xdr:colOff>
      <xdr:row>39</xdr:row>
      <xdr:rowOff>92010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76350"/>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66178</xdr:rowOff>
    </xdr:from>
    <xdr:to>
      <xdr:col>71</xdr:col>
      <xdr:colOff>177800</xdr:colOff>
      <xdr:row>39</xdr:row>
      <xdr:rowOff>92010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52728"/>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4111</xdr:rowOff>
    </xdr:from>
    <xdr:to>
      <xdr:col>85</xdr:col>
      <xdr:colOff>177800</xdr:colOff>
      <xdr:row>39</xdr:row>
      <xdr:rowOff>105711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9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29061</xdr:rowOff>
    </xdr:from>
    <xdr:to>
      <xdr:col>81</xdr:col>
      <xdr:colOff>101600</xdr:colOff>
      <xdr:row>39</xdr:row>
      <xdr:rowOff>130661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121788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8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39000</xdr:rowOff>
    </xdr:from>
    <xdr:to>
      <xdr:col>76</xdr:col>
      <xdr:colOff>165100</xdr:colOff>
      <xdr:row>39</xdr:row>
      <xdr:rowOff>140600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131727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81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41210</xdr:rowOff>
    </xdr:from>
    <xdr:to>
      <xdr:col>72</xdr:col>
      <xdr:colOff>38100</xdr:colOff>
      <xdr:row>39</xdr:row>
      <xdr:rowOff>142810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133937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20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15378</xdr:rowOff>
    </xdr:from>
    <xdr:to>
      <xdr:col>67</xdr:col>
      <xdr:colOff>101600</xdr:colOff>
      <xdr:row>39</xdr:row>
      <xdr:rowOff>116978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108105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110058</xdr:rowOff>
    </xdr:from>
    <xdr:to>
      <xdr:col>85</xdr:col>
      <xdr:colOff>127000</xdr:colOff>
      <xdr:row>77</xdr:row>
      <xdr:rowOff>113068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11708"/>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110058</xdr:rowOff>
    </xdr:from>
    <xdr:to>
      <xdr:col>81</xdr:col>
      <xdr:colOff>50800</xdr:colOff>
      <xdr:row>77</xdr:row>
      <xdr:rowOff>115598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11708"/>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115598</xdr:rowOff>
    </xdr:from>
    <xdr:to>
      <xdr:col>76</xdr:col>
      <xdr:colOff>114300</xdr:colOff>
      <xdr:row>77</xdr:row>
      <xdr:rowOff>130640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17248"/>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130640</xdr:rowOff>
    </xdr:from>
    <xdr:to>
      <xdr:col>71</xdr:col>
      <xdr:colOff>177800</xdr:colOff>
      <xdr:row>77</xdr:row>
      <xdr:rowOff>141605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32290"/>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62268</xdr:rowOff>
    </xdr:from>
    <xdr:to>
      <xdr:col>85</xdr:col>
      <xdr:colOff>177800</xdr:colOff>
      <xdr:row>77</xdr:row>
      <xdr:rowOff>163868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40695</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59258</xdr:rowOff>
    </xdr:from>
    <xdr:to>
      <xdr:col>81</xdr:col>
      <xdr:colOff>101600</xdr:colOff>
      <xdr:row>77</xdr:row>
      <xdr:rowOff>160858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151985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5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64798</xdr:rowOff>
    </xdr:from>
    <xdr:to>
      <xdr:col>76</xdr:col>
      <xdr:colOff>165100</xdr:colOff>
      <xdr:row>77</xdr:row>
      <xdr:rowOff>166398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79840</xdr:rowOff>
    </xdr:from>
    <xdr:to>
      <xdr:col>72</xdr:col>
      <xdr:colOff>38100</xdr:colOff>
      <xdr:row>78</xdr:row>
      <xdr:rowOff>9990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90805</xdr:rowOff>
    </xdr:from>
    <xdr:to>
      <xdr:col>67</xdr:col>
      <xdr:colOff>101600</xdr:colOff>
      <xdr:row>78</xdr:row>
      <xdr:rowOff>20955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167996</xdr:rowOff>
    </xdr:from>
    <xdr:to>
      <xdr:col>85</xdr:col>
      <xdr:colOff>127000</xdr:colOff>
      <xdr:row>95</xdr:row>
      <xdr:rowOff>78499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284296"/>
          <a:ext cx="8382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64953</xdr:rowOff>
    </xdr:from>
    <xdr:to>
      <xdr:col>81</xdr:col>
      <xdr:colOff>50800</xdr:colOff>
      <xdr:row>95</xdr:row>
      <xdr:rowOff>78499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352703"/>
          <a:ext cx="889000" cy="1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64953</xdr:rowOff>
    </xdr:from>
    <xdr:to>
      <xdr:col>76</xdr:col>
      <xdr:colOff>114300</xdr:colOff>
      <xdr:row>95</xdr:row>
      <xdr:rowOff>102256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352703"/>
          <a:ext cx="889000" cy="3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102256</xdr:rowOff>
    </xdr:from>
    <xdr:to>
      <xdr:col>71</xdr:col>
      <xdr:colOff>177800</xdr:colOff>
      <xdr:row>96</xdr:row>
      <xdr:rowOff>39129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390006"/>
          <a:ext cx="889000" cy="10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117196</xdr:rowOff>
    </xdr:from>
    <xdr:to>
      <xdr:col>85</xdr:col>
      <xdr:colOff>177800</xdr:colOff>
      <xdr:row>95</xdr:row>
      <xdr:rowOff>47346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2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140073</xdr:rowOff>
    </xdr:from>
    <xdr:ext cx="599010"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08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27699</xdr:rowOff>
    </xdr:from>
    <xdr:to>
      <xdr:col>81</xdr:col>
      <xdr:colOff>101600</xdr:colOff>
      <xdr:row>95</xdr:row>
      <xdr:rowOff>129299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145826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181795" y="1609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14153</xdr:rowOff>
    </xdr:from>
    <xdr:to>
      <xdr:col>76</xdr:col>
      <xdr:colOff>165100</xdr:colOff>
      <xdr:row>95</xdr:row>
      <xdr:rowOff>115753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132280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292795" y="1607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51456</xdr:rowOff>
    </xdr:from>
    <xdr:to>
      <xdr:col>72</xdr:col>
      <xdr:colOff>38100</xdr:colOff>
      <xdr:row>95</xdr:row>
      <xdr:rowOff>153056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3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169583</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61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159779</xdr:rowOff>
    </xdr:from>
    <xdr:to>
      <xdr:col>67</xdr:col>
      <xdr:colOff>101600</xdr:colOff>
      <xdr:row>96</xdr:row>
      <xdr:rowOff>89929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4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22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126373</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41473"/>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75573</xdr:rowOff>
    </xdr:from>
    <xdr:to>
      <xdr:col>98</xdr:col>
      <xdr:colOff>38100</xdr:colOff>
      <xdr:row>39</xdr:row>
      <xdr:rowOff>5723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168300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68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67005</xdr:rowOff>
    </xdr:from>
    <xdr:to>
      <xdr:col>116</xdr:col>
      <xdr:colOff>63500</xdr:colOff>
      <xdr:row>57</xdr:row>
      <xdr:rowOff>68662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39655"/>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68662</xdr:rowOff>
    </xdr:from>
    <xdr:to>
      <xdr:col>111</xdr:col>
      <xdr:colOff>177800</xdr:colOff>
      <xdr:row>57</xdr:row>
      <xdr:rowOff>69862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4131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69862</xdr:rowOff>
    </xdr:from>
    <xdr:to>
      <xdr:col>107</xdr:col>
      <xdr:colOff>50800</xdr:colOff>
      <xdr:row>57</xdr:row>
      <xdr:rowOff>70663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842512"/>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70491</xdr:rowOff>
    </xdr:from>
    <xdr:to>
      <xdr:col>102</xdr:col>
      <xdr:colOff>114300</xdr:colOff>
      <xdr:row>57</xdr:row>
      <xdr:rowOff>70663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84314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139908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16205</xdr:rowOff>
    </xdr:from>
    <xdr:to>
      <xdr:col>116</xdr:col>
      <xdr:colOff>114300</xdr:colOff>
      <xdr:row>57</xdr:row>
      <xdr:rowOff>117805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39082</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4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17862</xdr:rowOff>
    </xdr:from>
    <xdr:to>
      <xdr:col>112</xdr:col>
      <xdr:colOff>38100</xdr:colOff>
      <xdr:row>57</xdr:row>
      <xdr:rowOff>119462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7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135989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19062</xdr:rowOff>
    </xdr:from>
    <xdr:to>
      <xdr:col>107</xdr:col>
      <xdr:colOff>101600</xdr:colOff>
      <xdr:row>57</xdr:row>
      <xdr:rowOff>120662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7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111789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8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19863</xdr:rowOff>
    </xdr:from>
    <xdr:to>
      <xdr:col>102</xdr:col>
      <xdr:colOff>165100</xdr:colOff>
      <xdr:row>57</xdr:row>
      <xdr:rowOff>121463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112590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19691</xdr:rowOff>
    </xdr:from>
    <xdr:to>
      <xdr:col>98</xdr:col>
      <xdr:colOff>38100</xdr:colOff>
      <xdr:row>57</xdr:row>
      <xdr:rowOff>121291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7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137818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111987</xdr:rowOff>
    </xdr:from>
    <xdr:to>
      <xdr:col>116</xdr:col>
      <xdr:colOff>63500</xdr:colOff>
      <xdr:row>78</xdr:row>
      <xdr:rowOff>4448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13637"/>
          <a:ext cx="838200" cy="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150464</xdr:rowOff>
    </xdr:from>
    <xdr:to>
      <xdr:col>111</xdr:col>
      <xdr:colOff>177800</xdr:colOff>
      <xdr:row>78</xdr:row>
      <xdr:rowOff>4448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52114"/>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138871</xdr:rowOff>
    </xdr:from>
    <xdr:to>
      <xdr:col>107</xdr:col>
      <xdr:colOff>50800</xdr:colOff>
      <xdr:row>77</xdr:row>
      <xdr:rowOff>150464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40521"/>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138871</xdr:rowOff>
    </xdr:from>
    <xdr:to>
      <xdr:col>102</xdr:col>
      <xdr:colOff>114300</xdr:colOff>
      <xdr:row>77</xdr:row>
      <xdr:rowOff>147087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40521"/>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61187</xdr:rowOff>
    </xdr:from>
    <xdr:to>
      <xdr:col>116</xdr:col>
      <xdr:colOff>114300</xdr:colOff>
      <xdr:row>77</xdr:row>
      <xdr:rowOff>162787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39614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125098</xdr:rowOff>
    </xdr:from>
    <xdr:to>
      <xdr:col>112</xdr:col>
      <xdr:colOff>38100</xdr:colOff>
      <xdr:row>78</xdr:row>
      <xdr:rowOff>55248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46375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1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99664</xdr:rowOff>
    </xdr:from>
    <xdr:to>
      <xdr:col>107</xdr:col>
      <xdr:colOff>101600</xdr:colOff>
      <xdr:row>78</xdr:row>
      <xdr:rowOff>29814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20941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88071</xdr:rowOff>
    </xdr:from>
    <xdr:to>
      <xdr:col>102</xdr:col>
      <xdr:colOff>165100</xdr:colOff>
      <xdr:row>78</xdr:row>
      <xdr:rowOff>18221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96287</xdr:rowOff>
    </xdr:from>
    <xdr:to>
      <xdr:col>98</xdr:col>
      <xdr:colOff>38100</xdr:colOff>
      <xdr:row>78</xdr:row>
      <xdr:rowOff>26437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9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17564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増減幅が大きい費目、類似団体平均との差が大きい費目を抽出して記載する。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扶助費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143,475</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17,263</a:t>
          </a:r>
          <a:r>
            <a:rPr kumimoji="1" lang="ja-JP" altLang="en-US" sz="1100">
              <a:latin typeface="ＭＳ Ｐゴシック" panose="020B0600070205080204" pitchFamily="50" charset="-128"/>
              <a:ea typeface="ＭＳ Ｐゴシック" panose="020B0600070205080204" pitchFamily="50" charset="-128"/>
            </a:rPr>
            <a:t>円増加している。これは、保育料無償化に伴う保育料助成を開始したことが主な要因である。また、類似団体平均より</a:t>
          </a:r>
          <a:r>
            <a:rPr kumimoji="1" lang="en-US" altLang="ja-JP" sz="1100">
              <a:latin typeface="ＭＳ Ｐゴシック" panose="020B0600070205080204" pitchFamily="50" charset="-128"/>
              <a:ea typeface="ＭＳ Ｐゴシック" panose="020B0600070205080204" pitchFamily="50" charset="-128"/>
            </a:rPr>
            <a:t>48,542</a:t>
          </a:r>
          <a:r>
            <a:rPr kumimoji="1" lang="ja-JP" altLang="en-US" sz="1100">
              <a:latin typeface="ＭＳ Ｐゴシック" panose="020B0600070205080204" pitchFamily="50" charset="-128"/>
              <a:ea typeface="ＭＳ Ｐゴシック" panose="020B0600070205080204" pitchFamily="50" charset="-128"/>
            </a:rPr>
            <a:t>円上回っている。これは、こども医療費や保育料助成が主な要因である。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補助費等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137,663</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11,676</a:t>
          </a:r>
          <a:r>
            <a:rPr kumimoji="1" lang="ja-JP" altLang="en-US" sz="1100">
              <a:latin typeface="ＭＳ Ｐゴシック" panose="020B0600070205080204" pitchFamily="50" charset="-128"/>
              <a:ea typeface="ＭＳ Ｐゴシック" panose="020B0600070205080204" pitchFamily="50" charset="-128"/>
            </a:rPr>
            <a:t>円減少しているものの、類似団体平均より</a:t>
          </a:r>
          <a:r>
            <a:rPr kumimoji="1" lang="en-US" altLang="ja-JP" sz="1100">
              <a:latin typeface="ＭＳ Ｐゴシック" panose="020B0600070205080204" pitchFamily="50" charset="-128"/>
              <a:ea typeface="ＭＳ Ｐゴシック" panose="020B0600070205080204" pitchFamily="50" charset="-128"/>
            </a:rPr>
            <a:t>40,520</a:t>
          </a:r>
          <a:r>
            <a:rPr kumimoji="1" lang="ja-JP" altLang="en-US" sz="1100">
              <a:latin typeface="ＭＳ Ｐゴシック" panose="020B0600070205080204" pitchFamily="50" charset="-128"/>
              <a:ea typeface="ＭＳ Ｐゴシック" panose="020B0600070205080204" pitchFamily="50" charset="-128"/>
            </a:rPr>
            <a:t>円上回っている。ふるさと納税寄付額に伴う事業経費が大きいことが主な要因である。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普通建設事業費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136,952</a:t>
          </a:r>
          <a:r>
            <a:rPr kumimoji="1" lang="ja-JP" altLang="en-US" sz="1100">
              <a:latin typeface="ＭＳ Ｐゴシック" panose="020B0600070205080204" pitchFamily="50" charset="-128"/>
              <a:ea typeface="ＭＳ Ｐゴシック" panose="020B0600070205080204" pitchFamily="50" charset="-128"/>
            </a:rPr>
            <a:t>円となっており、屋外運動場建設事業やスタジアム照明整備事業等事業費が大きい事業の完了に伴い</a:t>
          </a:r>
          <a:r>
            <a:rPr kumimoji="1" lang="en-US" altLang="ja-JP" sz="1100">
              <a:latin typeface="ＭＳ Ｐゴシック" panose="020B0600070205080204" pitchFamily="50" charset="-128"/>
              <a:ea typeface="ＭＳ Ｐゴシック" panose="020B0600070205080204" pitchFamily="50" charset="-128"/>
            </a:rPr>
            <a:t>20,049</a:t>
          </a:r>
          <a:r>
            <a:rPr kumimoji="1" lang="ja-JP" altLang="en-US" sz="1100">
              <a:latin typeface="ＭＳ Ｐゴシック" panose="020B0600070205080204" pitchFamily="50" charset="-128"/>
              <a:ea typeface="ＭＳ Ｐゴシック" panose="020B0600070205080204" pitchFamily="50" charset="-128"/>
            </a:rPr>
            <a:t>円減少している。しかしながら、類似団体平均より</a:t>
          </a:r>
          <a:r>
            <a:rPr kumimoji="1" lang="en-US" altLang="ja-JP" sz="1100">
              <a:latin typeface="ＭＳ Ｐゴシック" panose="020B0600070205080204" pitchFamily="50" charset="-128"/>
              <a:ea typeface="ＭＳ Ｐゴシック" panose="020B0600070205080204" pitchFamily="50" charset="-128"/>
            </a:rPr>
            <a:t>69,127</a:t>
          </a:r>
          <a:r>
            <a:rPr kumimoji="1" lang="ja-JP" altLang="en-US" sz="1100">
              <a:latin typeface="ＭＳ Ｐゴシック" panose="020B0600070205080204" pitchFamily="50" charset="-128"/>
              <a:ea typeface="ＭＳ Ｐゴシック" panose="020B0600070205080204" pitchFamily="50" charset="-128"/>
            </a:rPr>
            <a:t>円多く、依然平均を上回っている。これは、スマートインターチェンジ建設事業や農畜産物直売所建設事業等事業費が大きい事業が継続していることが主な要因である。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積立金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143,811</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17,925</a:t>
          </a:r>
          <a:r>
            <a:rPr kumimoji="1" lang="ja-JP" altLang="en-US" sz="1100">
              <a:latin typeface="ＭＳ Ｐゴシック" panose="020B0600070205080204" pitchFamily="50" charset="-128"/>
              <a:ea typeface="ＭＳ Ｐゴシック" panose="020B0600070205080204" pitchFamily="50" charset="-128"/>
            </a:rPr>
            <a:t>円増加している。これは、財政調整基金に</a:t>
          </a:r>
          <a:r>
            <a:rPr kumimoji="1" lang="en-US" altLang="ja-JP" sz="1100">
              <a:latin typeface="ＭＳ Ｐゴシック" panose="020B0600070205080204" pitchFamily="50" charset="-128"/>
              <a:ea typeface="ＭＳ Ｐゴシック" panose="020B0600070205080204" pitchFamily="50" charset="-128"/>
            </a:rPr>
            <a:t>236</a:t>
          </a:r>
          <a:r>
            <a:rPr kumimoji="1" lang="ja-JP" altLang="en-US" sz="1100">
              <a:latin typeface="ＭＳ Ｐゴシック" panose="020B0600070205080204" pitchFamily="50" charset="-128"/>
              <a:ea typeface="ＭＳ Ｐゴシック" panose="020B0600070205080204" pitchFamily="50" charset="-128"/>
            </a:rPr>
            <a:t>百万円積立を行ったことや、新たに</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基金</a:t>
          </a:r>
          <a:r>
            <a:rPr kumimoji="1" lang="en-US" altLang="ja-JP" sz="1100">
              <a:latin typeface="ＭＳ Ｐゴシック" panose="020B0600070205080204" pitchFamily="50" charset="-128"/>
              <a:ea typeface="ＭＳ Ｐゴシック" panose="020B0600070205080204" pitchFamily="50" charset="-128"/>
            </a:rPr>
            <a:t>210</a:t>
          </a:r>
          <a:r>
            <a:rPr kumimoji="1" lang="ja-JP" altLang="en-US" sz="1100">
              <a:latin typeface="ＭＳ Ｐゴシック" panose="020B0600070205080204" pitchFamily="50" charset="-128"/>
              <a:ea typeface="ＭＳ Ｐゴシック" panose="020B0600070205080204" pitchFamily="50" charset="-128"/>
            </a:rPr>
            <a:t>百万円を造成したことが主な要因である。また、類似団体平均より</a:t>
          </a:r>
          <a:r>
            <a:rPr kumimoji="1" lang="en-US" altLang="ja-JP" sz="1100">
              <a:latin typeface="ＭＳ Ｐゴシック" panose="020B0600070205080204" pitchFamily="50" charset="-128"/>
              <a:ea typeface="ＭＳ Ｐゴシック" panose="020B0600070205080204" pitchFamily="50" charset="-128"/>
            </a:rPr>
            <a:t>93,269</a:t>
          </a:r>
          <a:r>
            <a:rPr kumimoji="1" lang="ja-JP" altLang="en-US" sz="1100">
              <a:latin typeface="ＭＳ Ｐゴシック" panose="020B0600070205080204" pitchFamily="50" charset="-128"/>
              <a:ea typeface="ＭＳ Ｐゴシック" panose="020B0600070205080204" pitchFamily="50" charset="-128"/>
            </a:rPr>
            <a:t>円上回っている。これは、防衛省の調整交付金や再編交付金が</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基金あることが主な要因である。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161874</xdr:rowOff>
    </xdr:from>
    <xdr:to>
      <xdr:col>24</xdr:col>
      <xdr:colOff>63500</xdr:colOff>
      <xdr:row>35</xdr:row>
      <xdr:rowOff>162789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262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162789</xdr:rowOff>
    </xdr:from>
    <xdr:to>
      <xdr:col>19</xdr:col>
      <xdr:colOff>177800</xdr:colOff>
      <xdr:row>35</xdr:row>
      <xdr:rowOff>163246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35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93523</xdr:rowOff>
    </xdr:from>
    <xdr:to>
      <xdr:col>15</xdr:col>
      <xdr:colOff>50800</xdr:colOff>
      <xdr:row>35</xdr:row>
      <xdr:rowOff>163246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9427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93523</xdr:rowOff>
    </xdr:from>
    <xdr:to>
      <xdr:col>10</xdr:col>
      <xdr:colOff>114300</xdr:colOff>
      <xdr:row>36</xdr:row>
      <xdr:rowOff>24028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94273"/>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111074</xdr:rowOff>
    </xdr:from>
    <xdr:to>
      <xdr:col>24</xdr:col>
      <xdr:colOff>114300</xdr:colOff>
      <xdr:row>36</xdr:row>
      <xdr:rowOff>41224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133951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6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111989</xdr:rowOff>
    </xdr:from>
    <xdr:to>
      <xdr:col>20</xdr:col>
      <xdr:colOff>38100</xdr:colOff>
      <xdr:row>36</xdr:row>
      <xdr:rowOff>42139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58666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112446</xdr:rowOff>
    </xdr:from>
    <xdr:to>
      <xdr:col>15</xdr:col>
      <xdr:colOff>101600</xdr:colOff>
      <xdr:row>36</xdr:row>
      <xdr:rowOff>42596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59123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42723</xdr:rowOff>
    </xdr:from>
    <xdr:to>
      <xdr:col>10</xdr:col>
      <xdr:colOff>165100</xdr:colOff>
      <xdr:row>35</xdr:row>
      <xdr:rowOff>144323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160850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1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144678</xdr:rowOff>
    </xdr:from>
    <xdr:to>
      <xdr:col>6</xdr:col>
      <xdr:colOff>38100</xdr:colOff>
      <xdr:row>36</xdr:row>
      <xdr:rowOff>74828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91355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2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104149</xdr:rowOff>
    </xdr:from>
    <xdr:to>
      <xdr:col>24</xdr:col>
      <xdr:colOff>63500</xdr:colOff>
      <xdr:row>55</xdr:row>
      <xdr:rowOff>157700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33899"/>
          <a:ext cx="838200" cy="5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157700</xdr:rowOff>
    </xdr:from>
    <xdr:to>
      <xdr:col>19</xdr:col>
      <xdr:colOff>177800</xdr:colOff>
      <xdr:row>55</xdr:row>
      <xdr:rowOff>157923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87450"/>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58988</xdr:rowOff>
    </xdr:from>
    <xdr:to>
      <xdr:col>15</xdr:col>
      <xdr:colOff>50800</xdr:colOff>
      <xdr:row>55</xdr:row>
      <xdr:rowOff>157923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17288"/>
          <a:ext cx="889000" cy="27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58988</xdr:rowOff>
    </xdr:from>
    <xdr:to>
      <xdr:col>10</xdr:col>
      <xdr:colOff>114300</xdr:colOff>
      <xdr:row>56</xdr:row>
      <xdr:rowOff>123822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17288"/>
          <a:ext cx="889000" cy="40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53349</xdr:rowOff>
    </xdr:from>
    <xdr:to>
      <xdr:col>24</xdr:col>
      <xdr:colOff>114300</xdr:colOff>
      <xdr:row>55</xdr:row>
      <xdr:rowOff>154949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76226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3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106900</xdr:rowOff>
    </xdr:from>
    <xdr:to>
      <xdr:col>20</xdr:col>
      <xdr:colOff>38100</xdr:colOff>
      <xdr:row>56</xdr:row>
      <xdr:rowOff>37050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53577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1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107123</xdr:rowOff>
    </xdr:from>
    <xdr:to>
      <xdr:col>15</xdr:col>
      <xdr:colOff>101600</xdr:colOff>
      <xdr:row>56</xdr:row>
      <xdr:rowOff>37273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53800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1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8188</xdr:rowOff>
    </xdr:from>
    <xdr:to>
      <xdr:col>10</xdr:col>
      <xdr:colOff>165100</xdr:colOff>
      <xdr:row>54</xdr:row>
      <xdr:rowOff>109788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126315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4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73022</xdr:rowOff>
    </xdr:from>
    <xdr:to>
      <xdr:col>6</xdr:col>
      <xdr:colOff>38100</xdr:colOff>
      <xdr:row>57</xdr:row>
      <xdr:rowOff>3172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19699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70914</xdr:rowOff>
    </xdr:from>
    <xdr:to>
      <xdr:col>24</xdr:col>
      <xdr:colOff>63500</xdr:colOff>
      <xdr:row>75</xdr:row>
      <xdr:rowOff>50524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86764"/>
          <a:ext cx="838200" cy="32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131917</xdr:rowOff>
    </xdr:from>
    <xdr:to>
      <xdr:col>19</xdr:col>
      <xdr:colOff>177800</xdr:colOff>
      <xdr:row>75</xdr:row>
      <xdr:rowOff>50524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19217"/>
          <a:ext cx="889000" cy="9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131917</xdr:rowOff>
    </xdr:from>
    <xdr:to>
      <xdr:col>15</xdr:col>
      <xdr:colOff>50800</xdr:colOff>
      <xdr:row>76</xdr:row>
      <xdr:rowOff>58972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19217"/>
          <a:ext cx="889000" cy="26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58972</xdr:rowOff>
    </xdr:from>
    <xdr:to>
      <xdr:col>10</xdr:col>
      <xdr:colOff>114300</xdr:colOff>
      <xdr:row>76</xdr:row>
      <xdr:rowOff>85576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89172"/>
          <a:ext cx="889000" cy="2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20114</xdr:rowOff>
    </xdr:from>
    <xdr:to>
      <xdr:col>24</xdr:col>
      <xdr:colOff>114300</xdr:colOff>
      <xdr:row>73</xdr:row>
      <xdr:rowOff>121714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42991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8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171174</xdr:rowOff>
    </xdr:from>
    <xdr:to>
      <xdr:col>20</xdr:col>
      <xdr:colOff>38100</xdr:colOff>
      <xdr:row>75</xdr:row>
      <xdr:rowOff>101324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3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81117</xdr:rowOff>
    </xdr:from>
    <xdr:to>
      <xdr:col>15</xdr:col>
      <xdr:colOff>101600</xdr:colOff>
      <xdr:row>75</xdr:row>
      <xdr:rowOff>11267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27794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8172</xdr:rowOff>
    </xdr:from>
    <xdr:to>
      <xdr:col>10</xdr:col>
      <xdr:colOff>165100</xdr:colOff>
      <xdr:row>76</xdr:row>
      <xdr:rowOff>109772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126299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1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34776</xdr:rowOff>
    </xdr:from>
    <xdr:to>
      <xdr:col>6</xdr:col>
      <xdr:colOff>38100</xdr:colOff>
      <xdr:row>76</xdr:row>
      <xdr:rowOff>136376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152903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4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126175</xdr:rowOff>
    </xdr:from>
    <xdr:to>
      <xdr:col>24</xdr:col>
      <xdr:colOff>63500</xdr:colOff>
      <xdr:row>98</xdr:row>
      <xdr:rowOff>16624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56825"/>
          <a:ext cx="838200" cy="6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126175</xdr:rowOff>
    </xdr:from>
    <xdr:to>
      <xdr:col>19</xdr:col>
      <xdr:colOff>177800</xdr:colOff>
      <xdr:row>97</xdr:row>
      <xdr:rowOff>161480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56825"/>
          <a:ext cx="889000" cy="3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161480</xdr:rowOff>
    </xdr:from>
    <xdr:to>
      <xdr:col>15</xdr:col>
      <xdr:colOff>50800</xdr:colOff>
      <xdr:row>98</xdr:row>
      <xdr:rowOff>80048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92130"/>
          <a:ext cx="889000" cy="9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80048</xdr:rowOff>
    </xdr:from>
    <xdr:to>
      <xdr:col>10</xdr:col>
      <xdr:colOff>114300</xdr:colOff>
      <xdr:row>98</xdr:row>
      <xdr:rowOff>101105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82148"/>
          <a:ext cx="889000" cy="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137274</xdr:rowOff>
    </xdr:from>
    <xdr:to>
      <xdr:col>24</xdr:col>
      <xdr:colOff>114300</xdr:colOff>
      <xdr:row>98</xdr:row>
      <xdr:rowOff>67424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6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115701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75375</xdr:rowOff>
    </xdr:from>
    <xdr:to>
      <xdr:col>20</xdr:col>
      <xdr:colOff>38100</xdr:colOff>
      <xdr:row>98</xdr:row>
      <xdr:rowOff>5525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168102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110680</xdr:rowOff>
    </xdr:from>
    <xdr:to>
      <xdr:col>15</xdr:col>
      <xdr:colOff>101600</xdr:colOff>
      <xdr:row>98</xdr:row>
      <xdr:rowOff>40830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31957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29248</xdr:rowOff>
    </xdr:from>
    <xdr:to>
      <xdr:col>10</xdr:col>
      <xdr:colOff>165100</xdr:colOff>
      <xdr:row>98</xdr:row>
      <xdr:rowOff>130848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121975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2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50305</xdr:rowOff>
    </xdr:from>
    <xdr:to>
      <xdr:col>6</xdr:col>
      <xdr:colOff>38100</xdr:colOff>
      <xdr:row>98</xdr:row>
      <xdr:rowOff>151905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143032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91160</xdr:rowOff>
    </xdr:from>
    <xdr:to>
      <xdr:col>55</xdr:col>
      <xdr:colOff>0</xdr:colOff>
      <xdr:row>54</xdr:row>
      <xdr:rowOff>131546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006560"/>
          <a:ext cx="838200" cy="3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131546</xdr:rowOff>
    </xdr:from>
    <xdr:to>
      <xdr:col>50</xdr:col>
      <xdr:colOff>114300</xdr:colOff>
      <xdr:row>56</xdr:row>
      <xdr:rowOff>1016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89846"/>
          <a:ext cx="889000" cy="2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1016</xdr:rowOff>
    </xdr:from>
    <xdr:to>
      <xdr:col>45</xdr:col>
      <xdr:colOff>177800</xdr:colOff>
      <xdr:row>56</xdr:row>
      <xdr:rowOff>139891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02216"/>
          <a:ext cx="889000" cy="1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107353</xdr:rowOff>
    </xdr:from>
    <xdr:to>
      <xdr:col>41</xdr:col>
      <xdr:colOff>50800</xdr:colOff>
      <xdr:row>56</xdr:row>
      <xdr:rowOff>139891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37103"/>
          <a:ext cx="889000" cy="20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40360</xdr:rowOff>
    </xdr:from>
    <xdr:to>
      <xdr:col>55</xdr:col>
      <xdr:colOff>50800</xdr:colOff>
      <xdr:row>52</xdr:row>
      <xdr:rowOff>141960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9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63237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8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80746</xdr:rowOff>
    </xdr:from>
    <xdr:to>
      <xdr:col>50</xdr:col>
      <xdr:colOff>165100</xdr:colOff>
      <xdr:row>55</xdr:row>
      <xdr:rowOff>10896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27423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121666</xdr:rowOff>
    </xdr:from>
    <xdr:to>
      <xdr:col>46</xdr:col>
      <xdr:colOff>38100</xdr:colOff>
      <xdr:row>56</xdr:row>
      <xdr:rowOff>51816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68343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89091</xdr:rowOff>
    </xdr:from>
    <xdr:to>
      <xdr:col>41</xdr:col>
      <xdr:colOff>101600</xdr:colOff>
      <xdr:row>57</xdr:row>
      <xdr:rowOff>19241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35768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56553</xdr:rowOff>
    </xdr:from>
    <xdr:to>
      <xdr:col>36</xdr:col>
      <xdr:colOff>165100</xdr:colOff>
      <xdr:row>55</xdr:row>
      <xdr:rowOff>158153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3230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6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130728</xdr:rowOff>
    </xdr:from>
    <xdr:to>
      <xdr:col>55</xdr:col>
      <xdr:colOff>0</xdr:colOff>
      <xdr:row>69</xdr:row>
      <xdr:rowOff>137909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1960778"/>
          <a:ext cx="8382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137909</xdr:rowOff>
    </xdr:from>
    <xdr:to>
      <xdr:col>50</xdr:col>
      <xdr:colOff>114300</xdr:colOff>
      <xdr:row>70</xdr:row>
      <xdr:rowOff>148272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1967959"/>
          <a:ext cx="889000" cy="18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148272</xdr:rowOff>
    </xdr:from>
    <xdr:to>
      <xdr:col>45</xdr:col>
      <xdr:colOff>177800</xdr:colOff>
      <xdr:row>71</xdr:row>
      <xdr:rowOff>33286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149772"/>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33286</xdr:rowOff>
    </xdr:from>
    <xdr:to>
      <xdr:col>41</xdr:col>
      <xdr:colOff>50800</xdr:colOff>
      <xdr:row>72</xdr:row>
      <xdr:rowOff>62929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206236"/>
          <a:ext cx="889000" cy="20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79928</xdr:rowOff>
    </xdr:from>
    <xdr:to>
      <xdr:col>55</xdr:col>
      <xdr:colOff>50800</xdr:colOff>
      <xdr:row>70</xdr:row>
      <xdr:rowOff>10078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19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32955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18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87109</xdr:rowOff>
    </xdr:from>
    <xdr:to>
      <xdr:col>50</xdr:col>
      <xdr:colOff>165100</xdr:colOff>
      <xdr:row>70</xdr:row>
      <xdr:rowOff>17259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19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33786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1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97472</xdr:rowOff>
    </xdr:from>
    <xdr:to>
      <xdr:col>46</xdr:col>
      <xdr:colOff>38100</xdr:colOff>
      <xdr:row>71</xdr:row>
      <xdr:rowOff>27622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0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44149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187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153936</xdr:rowOff>
    </xdr:from>
    <xdr:to>
      <xdr:col>41</xdr:col>
      <xdr:colOff>101600</xdr:colOff>
      <xdr:row>71</xdr:row>
      <xdr:rowOff>84086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1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100613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19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12129</xdr:rowOff>
    </xdr:from>
    <xdr:to>
      <xdr:col>36</xdr:col>
      <xdr:colOff>165100</xdr:colOff>
      <xdr:row>72</xdr:row>
      <xdr:rowOff>113729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3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130256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1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81598</xdr:rowOff>
    </xdr:from>
    <xdr:to>
      <xdr:col>55</xdr:col>
      <xdr:colOff>0</xdr:colOff>
      <xdr:row>98</xdr:row>
      <xdr:rowOff>32435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12248"/>
          <a:ext cx="838200" cy="12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32435</xdr:rowOff>
    </xdr:from>
    <xdr:to>
      <xdr:col>50</xdr:col>
      <xdr:colOff>114300</xdr:colOff>
      <xdr:row>98</xdr:row>
      <xdr:rowOff>108559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34535"/>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108559</xdr:rowOff>
    </xdr:from>
    <xdr:to>
      <xdr:col>45</xdr:col>
      <xdr:colOff>177800</xdr:colOff>
      <xdr:row>98</xdr:row>
      <xdr:rowOff>169368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10659"/>
          <a:ext cx="889000" cy="6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99479</xdr:rowOff>
    </xdr:from>
    <xdr:to>
      <xdr:col>41</xdr:col>
      <xdr:colOff>50800</xdr:colOff>
      <xdr:row>98</xdr:row>
      <xdr:rowOff>169368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01579"/>
          <a:ext cx="889000" cy="6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30798</xdr:rowOff>
    </xdr:from>
    <xdr:to>
      <xdr:col>55</xdr:col>
      <xdr:colOff>50800</xdr:colOff>
      <xdr:row>97</xdr:row>
      <xdr:rowOff>132398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9225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153085</xdr:rowOff>
    </xdr:from>
    <xdr:to>
      <xdr:col>50</xdr:col>
      <xdr:colOff>165100</xdr:colOff>
      <xdr:row>98</xdr:row>
      <xdr:rowOff>83235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74362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7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57759</xdr:rowOff>
    </xdr:from>
    <xdr:to>
      <xdr:col>46</xdr:col>
      <xdr:colOff>38100</xdr:colOff>
      <xdr:row>98</xdr:row>
      <xdr:rowOff>159359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150486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118568</xdr:rowOff>
    </xdr:from>
    <xdr:to>
      <xdr:col>41</xdr:col>
      <xdr:colOff>101600</xdr:colOff>
      <xdr:row>99</xdr:row>
      <xdr:rowOff>48718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39845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1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48679</xdr:rowOff>
    </xdr:from>
    <xdr:to>
      <xdr:col>36</xdr:col>
      <xdr:colOff>165100</xdr:colOff>
      <xdr:row>98</xdr:row>
      <xdr:rowOff>150279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141406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116710</xdr:rowOff>
    </xdr:from>
    <xdr:to>
      <xdr:col>85</xdr:col>
      <xdr:colOff>127000</xdr:colOff>
      <xdr:row>37</xdr:row>
      <xdr:rowOff>128303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60360"/>
          <a:ext cx="8382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102798</xdr:rowOff>
    </xdr:from>
    <xdr:to>
      <xdr:col>81</xdr:col>
      <xdr:colOff>50800</xdr:colOff>
      <xdr:row>37</xdr:row>
      <xdr:rowOff>116710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932098"/>
          <a:ext cx="889000" cy="5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102798</xdr:rowOff>
    </xdr:from>
    <xdr:to>
      <xdr:col>76</xdr:col>
      <xdr:colOff>114300</xdr:colOff>
      <xdr:row>37</xdr:row>
      <xdr:rowOff>36046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932098"/>
          <a:ext cx="889000" cy="4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36046</xdr:rowOff>
    </xdr:from>
    <xdr:to>
      <xdr:col>71</xdr:col>
      <xdr:colOff>177800</xdr:colOff>
      <xdr:row>37</xdr:row>
      <xdr:rowOff>109100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79696"/>
          <a:ext cx="889000" cy="7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77503</xdr:rowOff>
    </xdr:from>
    <xdr:to>
      <xdr:col>85</xdr:col>
      <xdr:colOff>177800</xdr:colOff>
      <xdr:row>38</xdr:row>
      <xdr:rowOff>7652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211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55930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9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65910</xdr:rowOff>
    </xdr:from>
    <xdr:to>
      <xdr:col>81</xdr:col>
      <xdr:colOff>101600</xdr:colOff>
      <xdr:row>37</xdr:row>
      <xdr:rowOff>167509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09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158636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51998</xdr:rowOff>
    </xdr:from>
    <xdr:to>
      <xdr:col>76</xdr:col>
      <xdr:colOff>165100</xdr:colOff>
      <xdr:row>34</xdr:row>
      <xdr:rowOff>153598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8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170125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6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156696</xdr:rowOff>
    </xdr:from>
    <xdr:to>
      <xdr:col>72</xdr:col>
      <xdr:colOff>38100</xdr:colOff>
      <xdr:row>37</xdr:row>
      <xdr:rowOff>86846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77973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2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58300</xdr:rowOff>
    </xdr:from>
    <xdr:to>
      <xdr:col>67</xdr:col>
      <xdr:colOff>101600</xdr:colOff>
      <xdr:row>37</xdr:row>
      <xdr:rowOff>159900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151027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42507</xdr:rowOff>
    </xdr:from>
    <xdr:to>
      <xdr:col>85</xdr:col>
      <xdr:colOff>127000</xdr:colOff>
      <xdr:row>56</xdr:row>
      <xdr:rowOff>53022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786457"/>
          <a:ext cx="838200" cy="8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42507</xdr:rowOff>
    </xdr:from>
    <xdr:to>
      <xdr:col>81</xdr:col>
      <xdr:colOff>50800</xdr:colOff>
      <xdr:row>53</xdr:row>
      <xdr:rowOff>116040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786457"/>
          <a:ext cx="889000" cy="4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116040</xdr:rowOff>
    </xdr:from>
    <xdr:to>
      <xdr:col>76</xdr:col>
      <xdr:colOff>114300</xdr:colOff>
      <xdr:row>54</xdr:row>
      <xdr:rowOff>4623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202890"/>
          <a:ext cx="889000" cy="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4623</xdr:rowOff>
    </xdr:from>
    <xdr:to>
      <xdr:col>71</xdr:col>
      <xdr:colOff>177800</xdr:colOff>
      <xdr:row>56</xdr:row>
      <xdr:rowOff>166801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62923"/>
          <a:ext cx="889000" cy="50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2222</xdr:rowOff>
    </xdr:from>
    <xdr:to>
      <xdr:col>85</xdr:col>
      <xdr:colOff>177800</xdr:colOff>
      <xdr:row>56</xdr:row>
      <xdr:rowOff>103822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25099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163157</xdr:rowOff>
    </xdr:from>
    <xdr:to>
      <xdr:col>81</xdr:col>
      <xdr:colOff>101600</xdr:colOff>
      <xdr:row>51</xdr:row>
      <xdr:rowOff>93307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7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109834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51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65240</xdr:rowOff>
    </xdr:from>
    <xdr:to>
      <xdr:col>76</xdr:col>
      <xdr:colOff>165100</xdr:colOff>
      <xdr:row>53</xdr:row>
      <xdr:rowOff>166840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1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11917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89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125273</xdr:rowOff>
    </xdr:from>
    <xdr:to>
      <xdr:col>72</xdr:col>
      <xdr:colOff>38100</xdr:colOff>
      <xdr:row>54</xdr:row>
      <xdr:rowOff>55423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2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71950</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9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116001</xdr:rowOff>
    </xdr:from>
    <xdr:to>
      <xdr:col>67</xdr:col>
      <xdr:colOff>101600</xdr:colOff>
      <xdr:row>57</xdr:row>
      <xdr:rowOff>46151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37278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54911</xdr:rowOff>
    </xdr:from>
    <xdr:to>
      <xdr:col>85</xdr:col>
      <xdr:colOff>127000</xdr:colOff>
      <xdr:row>79</xdr:row>
      <xdr:rowOff>79862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99461"/>
          <a:ext cx="8382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79862</xdr:rowOff>
    </xdr:from>
    <xdr:to>
      <xdr:col>81</xdr:col>
      <xdr:colOff>50800</xdr:colOff>
      <xdr:row>79</xdr:row>
      <xdr:rowOff>89799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24412"/>
          <a:ext cx="889000" cy="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89799</xdr:rowOff>
    </xdr:from>
    <xdr:to>
      <xdr:col>76</xdr:col>
      <xdr:colOff>114300</xdr:colOff>
      <xdr:row>79</xdr:row>
      <xdr:rowOff>92010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34349"/>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66177</xdr:rowOff>
    </xdr:from>
    <xdr:to>
      <xdr:col>71</xdr:col>
      <xdr:colOff>177800</xdr:colOff>
      <xdr:row>79</xdr:row>
      <xdr:rowOff>92010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10727"/>
          <a:ext cx="8890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4111</xdr:rowOff>
    </xdr:from>
    <xdr:to>
      <xdr:col>85</xdr:col>
      <xdr:colOff>177800</xdr:colOff>
      <xdr:row>79</xdr:row>
      <xdr:rowOff>105711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29062</xdr:rowOff>
    </xdr:from>
    <xdr:to>
      <xdr:col>81</xdr:col>
      <xdr:colOff>101600</xdr:colOff>
      <xdr:row>79</xdr:row>
      <xdr:rowOff>130662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121789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6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38999</xdr:rowOff>
    </xdr:from>
    <xdr:to>
      <xdr:col>76</xdr:col>
      <xdr:colOff>165100</xdr:colOff>
      <xdr:row>79</xdr:row>
      <xdr:rowOff>140599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131726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41210</xdr:rowOff>
    </xdr:from>
    <xdr:to>
      <xdr:col>72</xdr:col>
      <xdr:colOff>38100</xdr:colOff>
      <xdr:row>79</xdr:row>
      <xdr:rowOff>142810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133937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8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15377</xdr:rowOff>
    </xdr:from>
    <xdr:to>
      <xdr:col>67</xdr:col>
      <xdr:colOff>101600</xdr:colOff>
      <xdr:row>79</xdr:row>
      <xdr:rowOff>116977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108104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110058</xdr:rowOff>
    </xdr:from>
    <xdr:to>
      <xdr:col>85</xdr:col>
      <xdr:colOff>127000</xdr:colOff>
      <xdr:row>97</xdr:row>
      <xdr:rowOff>113068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40708"/>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110058</xdr:rowOff>
    </xdr:from>
    <xdr:to>
      <xdr:col>81</xdr:col>
      <xdr:colOff>50800</xdr:colOff>
      <xdr:row>97</xdr:row>
      <xdr:rowOff>115598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0708"/>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115598</xdr:rowOff>
    </xdr:from>
    <xdr:to>
      <xdr:col>76</xdr:col>
      <xdr:colOff>114300</xdr:colOff>
      <xdr:row>97</xdr:row>
      <xdr:rowOff>130640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46248"/>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130640</xdr:rowOff>
    </xdr:from>
    <xdr:to>
      <xdr:col>71</xdr:col>
      <xdr:colOff>177800</xdr:colOff>
      <xdr:row>97</xdr:row>
      <xdr:rowOff>141605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1290"/>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62268</xdr:rowOff>
    </xdr:from>
    <xdr:to>
      <xdr:col>85</xdr:col>
      <xdr:colOff>177800</xdr:colOff>
      <xdr:row>97</xdr:row>
      <xdr:rowOff>163868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40695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7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59258</xdr:rowOff>
    </xdr:from>
    <xdr:to>
      <xdr:col>81</xdr:col>
      <xdr:colOff>101600</xdr:colOff>
      <xdr:row>97</xdr:row>
      <xdr:rowOff>160858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151985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8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64798</xdr:rowOff>
    </xdr:from>
    <xdr:to>
      <xdr:col>76</xdr:col>
      <xdr:colOff>165100</xdr:colOff>
      <xdr:row>97</xdr:row>
      <xdr:rowOff>166398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79840</xdr:rowOff>
    </xdr:from>
    <xdr:to>
      <xdr:col>72</xdr:col>
      <xdr:colOff>38100</xdr:colOff>
      <xdr:row>98</xdr:row>
      <xdr:rowOff>9990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90805</xdr:rowOff>
    </xdr:from>
    <xdr:to>
      <xdr:col>67</xdr:col>
      <xdr:colOff>101600</xdr:colOff>
      <xdr:row>98</xdr:row>
      <xdr:rowOff>20955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12082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増減幅が大きい費目、類似団体平均との差が大きい費目を抽出して記載する。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217,069</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29,627</a:t>
          </a:r>
          <a:r>
            <a:rPr kumimoji="1" lang="ja-JP" altLang="en-US" sz="1300">
              <a:latin typeface="ＭＳ Ｐゴシック" panose="020B0600070205080204" pitchFamily="50" charset="-128"/>
              <a:ea typeface="ＭＳ Ｐゴシック" panose="020B0600070205080204" pitchFamily="50" charset="-128"/>
            </a:rPr>
            <a:t>円増加している。これは国の給付金事業や保育所等施設型給付費等の公定価格の増加によるものである。また、類似団体平均値より</a:t>
          </a:r>
          <a:r>
            <a:rPr kumimoji="1" lang="en-US" altLang="ja-JP" sz="1300">
              <a:latin typeface="ＭＳ Ｐゴシック" panose="020B0600070205080204" pitchFamily="50" charset="-128"/>
              <a:ea typeface="ＭＳ Ｐゴシック" panose="020B0600070205080204" pitchFamily="50" charset="-128"/>
            </a:rPr>
            <a:t>33,477</a:t>
          </a:r>
          <a:r>
            <a:rPr kumimoji="1" lang="ja-JP" altLang="en-US" sz="1300">
              <a:latin typeface="ＭＳ Ｐゴシック" panose="020B0600070205080204" pitchFamily="50" charset="-128"/>
              <a:ea typeface="ＭＳ Ｐゴシック" panose="020B0600070205080204" pitchFamily="50" charset="-128"/>
            </a:rPr>
            <a:t>円多く、保育料無償化に伴う保育料助成を開始したことが主な要因である。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90,822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30,180</a:t>
          </a:r>
          <a:r>
            <a:rPr kumimoji="1" lang="ja-JP" altLang="en-US" sz="1300">
              <a:latin typeface="ＭＳ Ｐゴシック" panose="020B0600070205080204" pitchFamily="50" charset="-128"/>
              <a:ea typeface="ＭＳ Ｐゴシック" panose="020B0600070205080204" pitchFamily="50" charset="-128"/>
            </a:rPr>
            <a:t>円増加、類似団体平均値より</a:t>
          </a:r>
          <a:r>
            <a:rPr kumimoji="1" lang="en-US" altLang="ja-JP" sz="1300">
              <a:latin typeface="ＭＳ Ｐゴシック" panose="020B0600070205080204" pitchFamily="50" charset="-128"/>
              <a:ea typeface="ＭＳ Ｐゴシック" panose="020B0600070205080204" pitchFamily="50" charset="-128"/>
            </a:rPr>
            <a:t>64,391</a:t>
          </a:r>
          <a:r>
            <a:rPr kumimoji="1" lang="ja-JP" altLang="en-US" sz="1300">
              <a:latin typeface="ＭＳ Ｐゴシック" panose="020B0600070205080204" pitchFamily="50" charset="-128"/>
              <a:ea typeface="ＭＳ Ｐゴシック" panose="020B0600070205080204" pitchFamily="50" charset="-128"/>
            </a:rPr>
            <a:t>円多い。これは、農畜産物直売所本体建設工事による事業費の増加が主な要因である。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85,471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円増加している。これは物価高騰対策等のためのクーポン事業の実施が主な要因である。また、類似団体平均値より</a:t>
          </a:r>
          <a:r>
            <a:rPr kumimoji="1" lang="en-US" altLang="ja-JP" sz="1300">
              <a:latin typeface="ＭＳ Ｐゴシック" panose="020B0600070205080204" pitchFamily="50" charset="-128"/>
              <a:ea typeface="ＭＳ Ｐゴシック" panose="020B0600070205080204" pitchFamily="50" charset="-128"/>
            </a:rPr>
            <a:t>67,436</a:t>
          </a:r>
          <a:r>
            <a:rPr kumimoji="1" lang="ja-JP" altLang="en-US" sz="1300">
              <a:latin typeface="ＭＳ Ｐゴシック" panose="020B0600070205080204" pitchFamily="50" charset="-128"/>
              <a:ea typeface="ＭＳ Ｐゴシック" panose="020B0600070205080204" pitchFamily="50" charset="-128"/>
            </a:rPr>
            <a:t>円多く、ふるさと納税事業に係る経費が大きいことが主な要因である。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69,825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68,328</a:t>
          </a:r>
          <a:r>
            <a:rPr kumimoji="1" lang="ja-JP" altLang="en-US" sz="1300">
              <a:latin typeface="ＭＳ Ｐゴシック" panose="020B0600070205080204" pitchFamily="50" charset="-128"/>
              <a:ea typeface="ＭＳ Ｐゴシック" panose="020B0600070205080204" pitchFamily="50" charset="-128"/>
            </a:rPr>
            <a:t>円減少している。これは、屋外運動場建設事業及びスタジアム照明整備事業の完了による反動減である。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財政調整基金については、取り崩しを行わず</a:t>
          </a:r>
          <a:r>
            <a:rPr kumimoji="1" lang="en-US" altLang="ja-JP" sz="1400">
              <a:latin typeface="ＭＳ ゴシック" pitchFamily="49" charset="-128"/>
              <a:ea typeface="ＭＳ ゴシック" pitchFamily="49" charset="-128"/>
            </a:rPr>
            <a:t>236</a:t>
          </a:r>
          <a:r>
            <a:rPr kumimoji="1" lang="ja-JP" altLang="en-US" sz="1400">
              <a:latin typeface="ＭＳ ゴシック" pitchFamily="49" charset="-128"/>
              <a:ea typeface="ＭＳ ゴシック" pitchFamily="49" charset="-128"/>
            </a:rPr>
            <a:t>百万円の積立を行ったため残高を増やすことができ、標準財政規模比も</a:t>
          </a:r>
          <a:r>
            <a:rPr kumimoji="1" lang="en-US" altLang="ja-JP" sz="1400">
              <a:latin typeface="ＭＳ ゴシック" pitchFamily="49" charset="-128"/>
              <a:ea typeface="ＭＳ ゴシック" pitchFamily="49" charset="-128"/>
            </a:rPr>
            <a:t>4.98</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25.49</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実質単年度収支においても、歳入財源を確保しつつ、適正な歳出予算の設計に努め、標準財政規模費もともに減少することができた。今後とも、歳入歳出のバランスを重視した健全な財政運営を行っていくとともに、災害等不測の事態等に備え、財政調整基金の積立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一般会計及び公営企業会計等について、すべての会計が赤字を計上しておらず、連結実質赤字は生じていない。</a:t>
          </a:r>
        </a:p>
        <a:p>
          <a:r>
            <a:rPr kumimoji="1" lang="ja-JP" altLang="en-US" sz="1400">
              <a:latin typeface="ＭＳ ゴシック" pitchFamily="49" charset="-128"/>
              <a:ea typeface="ＭＳ ゴシック" pitchFamily="49" charset="-128"/>
            </a:rPr>
            <a:t>　今後も事業見直し等による歳出の抑制や受益者負担の適正化など、健全な財政運営及び事業経営を図る必要がある。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14371314</v>
      </c>
      <c r="BO4" s="384"/>
      <c r="BP4" s="384"/>
      <c r="BQ4" s="384"/>
      <c r="BR4" s="384"/>
      <c r="BS4" s="384"/>
      <c r="BT4" s="384"/>
      <c r="BU4" s="385"/>
      <c r="BV4" s="383">
        <v>14484607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7.7</v>
      </c>
      <c r="CU4" s="390"/>
      <c r="CV4" s="390"/>
      <c r="CW4" s="390"/>
      <c r="CX4" s="390"/>
      <c r="CY4" s="390"/>
      <c r="CZ4" s="390"/>
      <c r="DA4" s="391"/>
      <c r="DB4" s="389">
        <v>9.3000000000000007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13995060</v>
      </c>
      <c r="BO5" s="421"/>
      <c r="BP5" s="421"/>
      <c r="BQ5" s="421"/>
      <c r="BR5" s="421"/>
      <c r="BS5" s="421"/>
      <c r="BT5" s="421"/>
      <c r="BU5" s="422"/>
      <c r="BV5" s="420">
        <v>13891583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86.1</v>
      </c>
      <c r="CU5" s="418"/>
      <c r="CV5" s="418"/>
      <c r="CW5" s="418"/>
      <c r="CX5" s="418"/>
      <c r="CY5" s="418"/>
      <c r="CZ5" s="418"/>
      <c r="DA5" s="419"/>
      <c r="DB5" s="417">
        <v>82.4</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376254</v>
      </c>
      <c r="BO6" s="421"/>
      <c r="BP6" s="421"/>
      <c r="BQ6" s="421"/>
      <c r="BR6" s="421"/>
      <c r="BS6" s="421"/>
      <c r="BT6" s="421"/>
      <c r="BU6" s="422"/>
      <c r="BV6" s="420">
        <v>593024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86.6</v>
      </c>
      <c r="CU6" s="458"/>
      <c r="CV6" s="458"/>
      <c r="CW6" s="458"/>
      <c r="CX6" s="458"/>
      <c r="CY6" s="458"/>
      <c r="CZ6" s="458"/>
      <c r="DA6" s="459"/>
      <c r="DB6" s="457">
        <v>83.6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39718</v>
      </c>
      <c r="BO7" s="421"/>
      <c r="BP7" s="421"/>
      <c r="BQ7" s="421"/>
      <c r="BR7" s="421"/>
      <c r="BS7" s="421"/>
      <c r="BT7" s="421"/>
      <c r="BU7" s="422"/>
      <c r="BV7" s="420">
        <v>196513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4362943</v>
      </c>
      <c r="CU7" s="421"/>
      <c r="CV7" s="421"/>
      <c r="CW7" s="421"/>
      <c r="CX7" s="421"/>
      <c r="CY7" s="421"/>
      <c r="CZ7" s="421"/>
      <c r="DA7" s="422"/>
      <c r="DB7" s="420">
        <v>4271783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336536</v>
      </c>
      <c r="BO8" s="421"/>
      <c r="BP8" s="421"/>
      <c r="BQ8" s="421"/>
      <c r="BR8" s="421"/>
      <c r="BS8" s="421"/>
      <c r="BT8" s="421"/>
      <c r="BU8" s="422"/>
      <c r="BV8" s="420">
        <v>396511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0.45</v>
      </c>
      <c r="CU8" s="461"/>
      <c r="CV8" s="461"/>
      <c r="CW8" s="461"/>
      <c r="CX8" s="461"/>
      <c r="CY8" s="461"/>
      <c r="CZ8" s="461"/>
      <c r="DA8" s="462"/>
      <c r="DB8" s="460">
        <v>0.45</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16564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-59975</v>
      </c>
      <c r="BO9" s="421"/>
      <c r="BP9" s="421"/>
      <c r="BQ9" s="421"/>
      <c r="BR9" s="421"/>
      <c r="BS9" s="421"/>
      <c r="BT9" s="421"/>
      <c r="BU9" s="422"/>
      <c r="BV9" s="420">
        <v>115769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6.8</v>
      </c>
      <c r="CU9" s="418"/>
      <c r="CV9" s="418"/>
      <c r="CW9" s="418"/>
      <c r="CX9" s="418"/>
      <c r="CY9" s="418"/>
      <c r="CZ9" s="418"/>
      <c r="DA9" s="419"/>
      <c r="DB9" s="417">
        <v>9.1999999999999993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17373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235847</v>
      </c>
      <c r="BO10" s="421"/>
      <c r="BP10" s="421"/>
      <c r="BQ10" s="421"/>
      <c r="BR10" s="421"/>
      <c r="BS10" s="421"/>
      <c r="BT10" s="421"/>
      <c r="BU10" s="422"/>
      <c r="BV10" s="420">
        <v>198705</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16718</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127</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16516</v>
      </c>
      <c r="S13" s="505"/>
      <c r="T13" s="505"/>
      <c r="U13" s="505"/>
      <c r="V13" s="506"/>
      <c r="W13" s="436" t="s">
        <v>131</v>
      </c>
      <c r="X13" s="437"/>
      <c r="Y13" s="437"/>
      <c r="Z13" s="437"/>
      <c r="AA13" s="437"/>
      <c r="AB13" s="427"/>
      <c r="AC13" s="471">
        <v>1612</v>
      </c>
      <c r="AD13" s="472"/>
      <c r="AE13" s="472"/>
      <c r="AF13" s="472"/>
      <c r="AG13" s="514"/>
      <c r="AH13" s="471">
        <v>1739</v>
      </c>
      <c r="AI13" s="472"/>
      <c r="AJ13" s="472"/>
      <c r="AK13" s="472"/>
      <c r="AL13" s="473"/>
      <c r="AM13" s="449" t="s">
        <v>132</v>
      </c>
      <c r="AN13" s="450"/>
      <c r="AO13" s="450"/>
      <c r="AP13" s="450"/>
      <c r="AQ13" s="450"/>
      <c r="AR13" s="450"/>
      <c r="AS13" s="450"/>
      <c r="AT13" s="451"/>
      <c r="AU13" s="452" t="s">
        <v>127</v>
      </c>
      <c r="AV13" s="453"/>
      <c r="AW13" s="453"/>
      <c r="AX13" s="453"/>
      <c r="AY13" s="454" t="s">
        <v>133</v>
      </c>
      <c r="AZ13" s="455"/>
      <c r="BA13" s="455"/>
      <c r="BB13" s="455"/>
      <c r="BC13" s="455"/>
      <c r="BD13" s="455"/>
      <c r="BE13" s="455"/>
      <c r="BF13" s="455"/>
      <c r="BG13" s="455"/>
      <c r="BH13" s="455"/>
      <c r="BI13" s="455"/>
      <c r="BJ13" s="455"/>
      <c r="BK13" s="455"/>
      <c r="BL13" s="455"/>
      <c r="BM13" s="456"/>
      <c r="BN13" s="420">
        <v>175872</v>
      </c>
      <c r="BO13" s="421"/>
      <c r="BP13" s="421"/>
      <c r="BQ13" s="421"/>
      <c r="BR13" s="421"/>
      <c r="BS13" s="421"/>
      <c r="BT13" s="421"/>
      <c r="BU13" s="422"/>
      <c r="BV13" s="420">
        <v>314474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7.8</v>
      </c>
      <c r="CU13" s="418"/>
      <c r="CV13" s="418"/>
      <c r="CW13" s="418"/>
      <c r="CX13" s="418"/>
      <c r="CY13" s="418"/>
      <c r="CZ13" s="418"/>
      <c r="DA13" s="419"/>
      <c r="DB13" s="417">
        <v>7.6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16888</v>
      </c>
      <c r="S14" s="505"/>
      <c r="T14" s="505"/>
      <c r="U14" s="505"/>
      <c r="V14" s="506"/>
      <c r="W14" s="410"/>
      <c r="X14" s="411"/>
      <c r="Y14" s="411"/>
      <c r="Z14" s="411"/>
      <c r="AA14" s="411"/>
      <c r="AB14" s="400"/>
      <c r="AC14" s="507">
        <v>18.2</v>
      </c>
      <c r="AD14" s="508"/>
      <c r="AE14" s="508"/>
      <c r="AF14" s="508"/>
      <c r="AG14" s="509"/>
      <c r="AH14" s="507">
        <v>19.100000000000001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16730</v>
      </c>
      <c r="S15" s="505"/>
      <c r="T15" s="505"/>
      <c r="U15" s="505"/>
      <c r="V15" s="506"/>
      <c r="W15" s="436" t="s">
        <v>137</v>
      </c>
      <c r="X15" s="437"/>
      <c r="Y15" s="437"/>
      <c r="Z15" s="437"/>
      <c r="AA15" s="437"/>
      <c r="AB15" s="427"/>
      <c r="AC15" s="471">
        <v>1808</v>
      </c>
      <c r="AD15" s="472"/>
      <c r="AE15" s="472"/>
      <c r="AF15" s="472"/>
      <c r="AG15" s="514"/>
      <c r="AH15" s="471">
        <v>1816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1784947</v>
      </c>
      <c r="BO15" s="384"/>
      <c r="BP15" s="384"/>
      <c r="BQ15" s="384"/>
      <c r="BR15" s="384"/>
      <c r="BS15" s="384"/>
      <c r="BT15" s="384"/>
      <c r="BU15" s="385"/>
      <c r="BV15" s="383">
        <v>1746212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20.5</v>
      </c>
      <c r="AD16" s="508"/>
      <c r="AE16" s="508"/>
      <c r="AF16" s="508"/>
      <c r="AG16" s="509"/>
      <c r="AH16" s="507">
        <v>20</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3908492</v>
      </c>
      <c r="BO16" s="421"/>
      <c r="BP16" s="421"/>
      <c r="BQ16" s="421"/>
      <c r="BR16" s="421"/>
      <c r="BS16" s="421"/>
      <c r="BT16" s="421"/>
      <c r="BU16" s="422"/>
      <c r="BV16" s="420">
        <v>3788020</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5419</v>
      </c>
      <c r="AD17" s="472"/>
      <c r="AE17" s="472"/>
      <c r="AF17" s="472"/>
      <c r="AG17" s="514"/>
      <c r="AH17" s="471">
        <v>5530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2210492</v>
      </c>
      <c r="BO17" s="421"/>
      <c r="BP17" s="421"/>
      <c r="BQ17" s="421"/>
      <c r="BR17" s="421"/>
      <c r="BS17" s="421"/>
      <c r="BT17" s="421"/>
      <c r="BU17" s="422"/>
      <c r="BV17" s="420">
        <v>2170383</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61.48</v>
      </c>
      <c r="M18" s="544"/>
      <c r="N18" s="544"/>
      <c r="O18" s="544"/>
      <c r="P18" s="544"/>
      <c r="Q18" s="544"/>
      <c r="R18" s="545"/>
      <c r="S18" s="545"/>
      <c r="T18" s="545"/>
      <c r="U18" s="545"/>
      <c r="V18" s="546"/>
      <c r="W18" s="438"/>
      <c r="X18" s="439"/>
      <c r="Y18" s="439"/>
      <c r="Z18" s="439"/>
      <c r="AA18" s="439"/>
      <c r="AB18" s="430"/>
      <c r="AC18" s="547">
        <v>61.3</v>
      </c>
      <c r="AD18" s="548"/>
      <c r="AE18" s="548"/>
      <c r="AF18" s="548"/>
      <c r="AG18" s="549"/>
      <c r="AH18" s="547">
        <v>60.9</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3980751</v>
      </c>
      <c r="BO18" s="421"/>
      <c r="BP18" s="421"/>
      <c r="BQ18" s="421"/>
      <c r="BR18" s="421"/>
      <c r="BS18" s="421"/>
      <c r="BT18" s="421"/>
      <c r="BU18" s="422"/>
      <c r="BV18" s="420">
        <v>3694460</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269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8436366</v>
      </c>
      <c r="BO19" s="421"/>
      <c r="BP19" s="421"/>
      <c r="BQ19" s="421"/>
      <c r="BR19" s="421"/>
      <c r="BS19" s="421"/>
      <c r="BT19" s="421"/>
      <c r="BU19" s="422"/>
      <c r="BV19" s="420">
        <v>6421984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6430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5434863</v>
      </c>
      <c r="BO22" s="384"/>
      <c r="BP22" s="384"/>
      <c r="BQ22" s="384"/>
      <c r="BR22" s="384"/>
      <c r="BS22" s="384"/>
      <c r="BT22" s="384"/>
      <c r="BU22" s="385"/>
      <c r="BV22" s="383">
        <v>5591230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3725237</v>
      </c>
      <c r="BO23" s="421"/>
      <c r="BP23" s="421"/>
      <c r="BQ23" s="421"/>
      <c r="BR23" s="421"/>
      <c r="BS23" s="421"/>
      <c r="BT23" s="421"/>
      <c r="BU23" s="422"/>
      <c r="BV23" s="420">
        <v>4054385</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7030</v>
      </c>
      <c r="R24" s="472"/>
      <c r="S24" s="472"/>
      <c r="T24" s="472"/>
      <c r="U24" s="472"/>
      <c r="V24" s="514"/>
      <c r="W24" s="566"/>
      <c r="X24" s="567"/>
      <c r="Y24" s="568"/>
      <c r="Z24" s="470" t="s">
        <v>162</v>
      </c>
      <c r="AA24" s="450"/>
      <c r="AB24" s="450"/>
      <c r="AC24" s="450"/>
      <c r="AD24" s="450"/>
      <c r="AE24" s="450"/>
      <c r="AF24" s="450"/>
      <c r="AG24" s="451"/>
      <c r="AH24" s="471">
        <v>146</v>
      </c>
      <c r="AI24" s="472"/>
      <c r="AJ24" s="472"/>
      <c r="AK24" s="472"/>
      <c r="AL24" s="514"/>
      <c r="AM24" s="471">
        <v>435080</v>
      </c>
      <c r="AN24" s="472"/>
      <c r="AO24" s="472"/>
      <c r="AP24" s="472"/>
      <c r="AQ24" s="472"/>
      <c r="AR24" s="514"/>
      <c r="AS24" s="471">
        <v>2980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3068624</v>
      </c>
      <c r="BO24" s="421"/>
      <c r="BP24" s="421"/>
      <c r="BQ24" s="421"/>
      <c r="BR24" s="421"/>
      <c r="BS24" s="421"/>
      <c r="BT24" s="421"/>
      <c r="BU24" s="422"/>
      <c r="BV24" s="420">
        <v>2986788</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5650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996081</v>
      </c>
      <c r="BO25" s="384"/>
      <c r="BP25" s="384"/>
      <c r="BQ25" s="384"/>
      <c r="BR25" s="384"/>
      <c r="BS25" s="384"/>
      <c r="BT25" s="384"/>
      <c r="BU25" s="385"/>
      <c r="BV25" s="383">
        <v>849026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5350</v>
      </c>
      <c r="R26" s="472"/>
      <c r="S26" s="472"/>
      <c r="T26" s="472"/>
      <c r="U26" s="472"/>
      <c r="V26" s="514"/>
      <c r="W26" s="566"/>
      <c r="X26" s="567"/>
      <c r="Y26" s="568"/>
      <c r="Z26" s="470" t="s">
        <v>168</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3560</v>
      </c>
      <c r="R27" s="472"/>
      <c r="S27" s="472"/>
      <c r="T27" s="472"/>
      <c r="U27" s="472"/>
      <c r="V27" s="514"/>
      <c r="W27" s="566"/>
      <c r="X27" s="567"/>
      <c r="Y27" s="568"/>
      <c r="Z27" s="470" t="s">
        <v>171</v>
      </c>
      <c r="AA27" s="450"/>
      <c r="AB27" s="450"/>
      <c r="AC27" s="450"/>
      <c r="AD27" s="450"/>
      <c r="AE27" s="450"/>
      <c r="AF27" s="450"/>
      <c r="AG27" s="451"/>
      <c r="AH27" s="471">
        <v>5</v>
      </c>
      <c r="AI27" s="472"/>
      <c r="AJ27" s="472"/>
      <c r="AK27" s="472"/>
      <c r="AL27" s="514"/>
      <c r="AM27" s="471">
        <v>15735</v>
      </c>
      <c r="AN27" s="472"/>
      <c r="AO27" s="472"/>
      <c r="AP27" s="472"/>
      <c r="AQ27" s="472"/>
      <c r="AR27" s="514"/>
      <c r="AS27" s="471">
        <v>3147</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195386</v>
      </c>
      <c r="BO27" s="540"/>
      <c r="BP27" s="540"/>
      <c r="BQ27" s="540"/>
      <c r="BR27" s="540"/>
      <c r="BS27" s="540"/>
      <c r="BT27" s="540"/>
      <c r="BU27" s="541"/>
      <c r="BV27" s="539">
        <v>194955</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2990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1112119</v>
      </c>
      <c r="BO28" s="384"/>
      <c r="BP28" s="384"/>
      <c r="BQ28" s="384"/>
      <c r="BR28" s="384"/>
      <c r="BS28" s="384"/>
      <c r="BT28" s="384"/>
      <c r="BU28" s="385"/>
      <c r="BV28" s="383">
        <v>876272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10</v>
      </c>
      <c r="M29" s="472"/>
      <c r="N29" s="472"/>
      <c r="O29" s="472"/>
      <c r="P29" s="514"/>
      <c r="Q29" s="471">
        <v>2830</v>
      </c>
      <c r="R29" s="472"/>
      <c r="S29" s="472"/>
      <c r="T29" s="472"/>
      <c r="U29" s="472"/>
      <c r="V29" s="514"/>
      <c r="W29" s="569"/>
      <c r="X29" s="570"/>
      <c r="Y29" s="571"/>
      <c r="Z29" s="470" t="s">
        <v>177</v>
      </c>
      <c r="AA29" s="450"/>
      <c r="AB29" s="450"/>
      <c r="AC29" s="450"/>
      <c r="AD29" s="450"/>
      <c r="AE29" s="450"/>
      <c r="AF29" s="450"/>
      <c r="AG29" s="451"/>
      <c r="AH29" s="471">
        <v>151</v>
      </c>
      <c r="AI29" s="472"/>
      <c r="AJ29" s="472"/>
      <c r="AK29" s="472"/>
      <c r="AL29" s="514"/>
      <c r="AM29" s="471">
        <v>450815</v>
      </c>
      <c r="AN29" s="472"/>
      <c r="AO29" s="472"/>
      <c r="AP29" s="472"/>
      <c r="AQ29" s="472"/>
      <c r="AR29" s="514"/>
      <c r="AS29" s="471">
        <v>2986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158602</v>
      </c>
      <c r="BO29" s="421"/>
      <c r="BP29" s="421"/>
      <c r="BQ29" s="421"/>
      <c r="BR29" s="421"/>
      <c r="BS29" s="421"/>
      <c r="BT29" s="421"/>
      <c r="BU29" s="422"/>
      <c r="BV29" s="420">
        <v>140012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2773605</v>
      </c>
      <c r="BO30" s="540"/>
      <c r="BP30" s="540"/>
      <c r="BQ30" s="540"/>
      <c r="BR30" s="540"/>
      <c r="BS30" s="540"/>
      <c r="BT30" s="540"/>
      <c r="BU30" s="541"/>
      <c r="BV30" s="539">
        <v>2734024</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新富町国民健康保険特別会計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IF('各会計、関係団体の財政状況及び健全化判断比率'!B32="","",'各会計、関係団体の財政状況及び健全化判断比率'!B32)</f>
        <v>新富町水道事業</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宮崎県東児湯消防組合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（一財）こゆ地域づくり推進機構</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西都児湯情報公開・個人情報保護審査会特別会計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新富町介護保険特別会計（保険事業勘定）</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西都児湯環境整備事務組合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f>IF(E36="","",C35+1)</f>
        <v>3</v>
      </c>
      <c r="D36" s="610"/>
      <c r="E36" s="611" t="str">
        <f>IF('各会計、関係団体の財政状況及び健全化判断比率'!B9="","",'各会計、関係団体の財政状況及び健全化判断比率'!B9)</f>
        <v>土地取得特別会計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新富町後期高齢者医療特別会計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宮崎県後期高齢者広域連合（一般会計）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新富町介護保険特別会計（介護サービス事業勘定）</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宮崎県後期高齢者医療広域連合（後期高齢者医療特別会計）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宮崎県市町村総合事務組合（一般会計）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宮崎県市町村総合事務組合（市町村交通災害共済事業特別会計）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宮崎県市町村総合事務組合（自治会館管理運営特別会計）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一ッ瀬川営農飲雑用水広域水道企業団</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b+SKbMwQP9l1MPYARGRwfFNzznk753JMPwmPWxFEZghrGUUFq3hsXLvcYxHOQNxdN1kTVjbh0fUhR7unvN+fDA==" saltValue="iJM0oDrPBeEFoikkpaEa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3" t="s">
        <v>533</v>
      </c>
      <c r="D34" s="1163"/>
      <c r="E34" s="1164"/>
      <c r="F34" s="32">
        <v>17.649999999999999</v>
      </c>
      <c r="G34" s="33">
        <v>17.28</v>
      </c>
      <c r="H34" s="33">
        <v>15.71</v>
      </c>
      <c r="I34" s="33">
        <v>16.309999999999999</v>
      </c>
      <c r="J34" s="34">
        <v>17.13</v>
      </c>
      <c r="K34" s="22"/>
      <c r="L34" s="22"/>
      <c r="M34" s="22"/>
      <c r="N34" s="22"/>
      <c r="O34" s="22"/>
      <c r="P34" s="22"/>
    </row>
    <row r="35" spans="1:16" ht="39" customHeight="1" x14ac:dyDescent="0.15">
      <c r="A35" s="22"/>
      <c r="B35" s="35"/>
      <c r="C35" s="1159" t="s">
        <v>534</v>
      </c>
      <c r="D35" s="1159"/>
      <c r="E35" s="1160"/>
      <c r="F35" s="36">
        <v>5.8</v>
      </c>
      <c r="G35" s="37">
        <v>5.72</v>
      </c>
      <c r="H35" s="37">
        <v>6.25</v>
      </c>
      <c r="I35" s="37">
        <v>9.27</v>
      </c>
      <c r="J35" s="38">
        <v>3.45</v>
      </c>
      <c r="K35" s="22"/>
      <c r="L35" s="22"/>
      <c r="M35" s="22"/>
      <c r="N35" s="22"/>
      <c r="O35" s="22"/>
      <c r="P35" s="22"/>
    </row>
    <row r="36" spans="1:16" ht="39" customHeight="1" x14ac:dyDescent="0.15">
      <c r="A36" s="22"/>
      <c r="B36" s="35"/>
      <c r="C36" s="1159" t="s">
        <v>535</v>
      </c>
      <c r="D36" s="1159"/>
      <c r="E36" s="1160"/>
      <c r="F36" s="36">
        <v>5.17</v>
      </c>
      <c r="G36" s="37">
        <v>1.61</v>
      </c>
      <c r="H36" s="37">
        <v>1.42</v>
      </c>
      <c r="I36" s="37">
        <v>0.31</v>
      </c>
      <c r="J36" s="38">
        <v>2.0499999999999998</v>
      </c>
      <c r="K36" s="22"/>
      <c r="L36" s="22"/>
      <c r="M36" s="22"/>
      <c r="N36" s="22"/>
      <c r="O36" s="22"/>
      <c r="P36" s="22"/>
    </row>
    <row r="37" spans="1:16" ht="39" customHeight="1" x14ac:dyDescent="0.15">
      <c r="A37" s="22"/>
      <c r="B37" s="35"/>
      <c r="C37" s="1159" t="s">
        <v>536</v>
      </c>
      <c r="D37" s="1159"/>
      <c r="E37" s="1160"/>
      <c r="F37" s="36">
        <v>0.91</v>
      </c>
      <c r="G37" s="37">
        <v>1.32</v>
      </c>
      <c r="H37" s="37">
        <v>1.27</v>
      </c>
      <c r="I37" s="37">
        <v>1.36</v>
      </c>
      <c r="J37" s="38">
        <v>1.19</v>
      </c>
      <c r="K37" s="22"/>
      <c r="L37" s="22"/>
      <c r="M37" s="22"/>
      <c r="N37" s="22"/>
      <c r="O37" s="22"/>
      <c r="P37" s="22"/>
    </row>
    <row r="38" spans="1:16" ht="39" customHeight="1" x14ac:dyDescent="0.15">
      <c r="A38" s="22"/>
      <c r="B38" s="35"/>
      <c r="C38" s="1159" t="s">
        <v>537</v>
      </c>
      <c r="D38" s="1159"/>
      <c r="E38" s="1160"/>
      <c r="F38" s="36" t="s">
        <v>487</v>
      </c>
      <c r="G38" s="37">
        <v>0.03</v>
      </c>
      <c r="H38" s="37">
        <v>0.03</v>
      </c>
      <c r="I38" s="37">
        <v>0.11</v>
      </c>
      <c r="J38" s="38">
        <v>7.0000000000000007E-2</v>
      </c>
      <c r="K38" s="22"/>
      <c r="L38" s="22"/>
      <c r="M38" s="22"/>
      <c r="N38" s="22"/>
      <c r="O38" s="22"/>
      <c r="P38" s="22"/>
    </row>
    <row r="39" spans="1:16" ht="39" customHeight="1" x14ac:dyDescent="0.15">
      <c r="A39" s="22"/>
      <c r="B39" s="35"/>
      <c r="C39" s="1159" t="s">
        <v>538</v>
      </c>
      <c r="D39" s="1159"/>
      <c r="E39" s="1160"/>
      <c r="F39" s="36">
        <v>0.02</v>
      </c>
      <c r="G39" s="37">
        <v>0.02</v>
      </c>
      <c r="H39" s="37">
        <v>0.03</v>
      </c>
      <c r="I39" s="37">
        <v>0.03</v>
      </c>
      <c r="J39" s="38">
        <v>0.03</v>
      </c>
      <c r="K39" s="22"/>
      <c r="L39" s="22"/>
      <c r="M39" s="22"/>
      <c r="N39" s="22"/>
      <c r="O39" s="22"/>
      <c r="P39" s="22"/>
    </row>
    <row r="40" spans="1:16" ht="39" customHeight="1" x14ac:dyDescent="0.15">
      <c r="A40" s="22"/>
      <c r="B40" s="35"/>
      <c r="C40" s="1159" t="s">
        <v>539</v>
      </c>
      <c r="D40" s="1159"/>
      <c r="E40" s="1160"/>
      <c r="F40" s="36">
        <v>0.74</v>
      </c>
      <c r="G40" s="37">
        <v>0.02</v>
      </c>
      <c r="H40" s="37">
        <v>0.2</v>
      </c>
      <c r="I40" s="37">
        <v>0</v>
      </c>
      <c r="J40" s="38">
        <v>0</v>
      </c>
      <c r="K40" s="22"/>
      <c r="L40" s="22"/>
      <c r="M40" s="22"/>
      <c r="N40" s="22"/>
      <c r="O40" s="22"/>
      <c r="P40" s="22"/>
    </row>
    <row r="41" spans="1:16" ht="39" customHeight="1" x14ac:dyDescent="0.15">
      <c r="A41" s="22"/>
      <c r="B41" s="35"/>
      <c r="C41" s="1159" t="s">
        <v>540</v>
      </c>
      <c r="D41" s="1159"/>
      <c r="E41" s="1160"/>
      <c r="F41" s="36">
        <v>0</v>
      </c>
      <c r="G41" s="37">
        <v>0</v>
      </c>
      <c r="H41" s="37">
        <v>0</v>
      </c>
      <c r="I41" s="37">
        <v>0</v>
      </c>
      <c r="J41" s="38">
        <v>0</v>
      </c>
      <c r="K41" s="22"/>
      <c r="L41" s="22"/>
      <c r="M41" s="22"/>
      <c r="N41" s="22"/>
      <c r="O41" s="22"/>
      <c r="P41" s="22"/>
    </row>
    <row r="42" spans="1:16" ht="39" customHeight="1" x14ac:dyDescent="0.15">
      <c r="A42" s="22"/>
      <c r="B42" s="39"/>
      <c r="C42" s="1159" t="s">
        <v>541</v>
      </c>
      <c r="D42" s="1159"/>
      <c r="E42" s="1160"/>
      <c r="F42" s="36" t="s">
        <v>487</v>
      </c>
      <c r="G42" s="37" t="s">
        <v>487</v>
      </c>
      <c r="H42" s="37" t="s">
        <v>487</v>
      </c>
      <c r="I42" s="37" t="s">
        <v>487</v>
      </c>
      <c r="J42" s="38" t="s">
        <v>487</v>
      </c>
      <c r="K42" s="22"/>
      <c r="L42" s="22"/>
      <c r="M42" s="22"/>
      <c r="N42" s="22"/>
      <c r="O42" s="22"/>
      <c r="P42" s="22"/>
    </row>
    <row r="43" spans="1:16" ht="39" customHeight="1" thickBot="1" x14ac:dyDescent="0.2">
      <c r="A43" s="22"/>
      <c r="B43" s="40"/>
      <c r="C43" s="1161" t="s">
        <v>542</v>
      </c>
      <c r="D43" s="1161"/>
      <c r="E43" s="1162"/>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EbGcJvTcCEB8slAEmnWW6NoxQCLw0CqOVvANanZchi9rg20hVY35Cr8o9+4kiB365goloq8eTerm/mZj/R1dw==" saltValue="6f0gUquN0o8CvSNGz335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5" t="s">
        <v>9</v>
      </c>
      <c r="C45" s="1166"/>
      <c r="D45" s="56"/>
      <c r="E45" s="1171" t="s">
        <v>10</v>
      </c>
      <c r="F45" s="1171"/>
      <c r="G45" s="1171"/>
      <c r="H45" s="1171"/>
      <c r="I45" s="1171"/>
      <c r="J45" s="1172"/>
      <c r="K45" s="57">
        <v>561</v>
      </c>
      <c r="L45" s="58">
        <v>580</v>
      </c>
      <c r="M45" s="58">
        <v>608</v>
      </c>
      <c r="N45" s="58">
        <v>615</v>
      </c>
      <c r="O45" s="59">
        <v>602</v>
      </c>
      <c r="P45" s="46"/>
      <c r="Q45" s="46"/>
      <c r="R45" s="46"/>
      <c r="S45" s="46"/>
      <c r="T45" s="46"/>
      <c r="U45" s="46"/>
    </row>
    <row r="46" spans="1:21" ht="30.75" customHeight="1" x14ac:dyDescent="0.15">
      <c r="A46" s="46"/>
      <c r="B46" s="1167"/>
      <c r="C46" s="1168"/>
      <c r="D46" s="60"/>
      <c r="E46" s="1173" t="s">
        <v>11</v>
      </c>
      <c r="F46" s="1173"/>
      <c r="G46" s="1173"/>
      <c r="H46" s="1173"/>
      <c r="I46" s="1173"/>
      <c r="J46" s="1174"/>
      <c r="K46" s="61" t="s">
        <v>487</v>
      </c>
      <c r="L46" s="62" t="s">
        <v>487</v>
      </c>
      <c r="M46" s="62" t="s">
        <v>487</v>
      </c>
      <c r="N46" s="62" t="s">
        <v>487</v>
      </c>
      <c r="O46" s="63" t="s">
        <v>487</v>
      </c>
      <c r="P46" s="46"/>
      <c r="Q46" s="46"/>
      <c r="R46" s="46"/>
      <c r="S46" s="46"/>
      <c r="T46" s="46"/>
      <c r="U46" s="46"/>
    </row>
    <row r="47" spans="1:21" ht="30.75" customHeight="1" x14ac:dyDescent="0.15">
      <c r="A47" s="46"/>
      <c r="B47" s="1167"/>
      <c r="C47" s="1168"/>
      <c r="D47" s="60"/>
      <c r="E47" s="1173" t="s">
        <v>12</v>
      </c>
      <c r="F47" s="1173"/>
      <c r="G47" s="1173"/>
      <c r="H47" s="1173"/>
      <c r="I47" s="1173"/>
      <c r="J47" s="1174"/>
      <c r="K47" s="61" t="s">
        <v>487</v>
      </c>
      <c r="L47" s="62" t="s">
        <v>487</v>
      </c>
      <c r="M47" s="62" t="s">
        <v>487</v>
      </c>
      <c r="N47" s="62" t="s">
        <v>487</v>
      </c>
      <c r="O47" s="63" t="s">
        <v>487</v>
      </c>
      <c r="P47" s="46"/>
      <c r="Q47" s="46"/>
      <c r="R47" s="46"/>
      <c r="S47" s="46"/>
      <c r="T47" s="46"/>
      <c r="U47" s="46"/>
    </row>
    <row r="48" spans="1:21" ht="30.75" customHeight="1" x14ac:dyDescent="0.15">
      <c r="A48" s="46"/>
      <c r="B48" s="1167"/>
      <c r="C48" s="1168"/>
      <c r="D48" s="60"/>
      <c r="E48" s="1173" t="s">
        <v>13</v>
      </c>
      <c r="F48" s="1173"/>
      <c r="G48" s="1173"/>
      <c r="H48" s="1173"/>
      <c r="I48" s="1173"/>
      <c r="J48" s="1174"/>
      <c r="K48" s="61">
        <v>2</v>
      </c>
      <c r="L48" s="62">
        <v>2</v>
      </c>
      <c r="M48" s="62">
        <v>15</v>
      </c>
      <c r="N48" s="62">
        <v>6</v>
      </c>
      <c r="O48" s="63">
        <v>2</v>
      </c>
      <c r="P48" s="46"/>
      <c r="Q48" s="46"/>
      <c r="R48" s="46"/>
      <c r="S48" s="46"/>
      <c r="T48" s="46"/>
      <c r="U48" s="46"/>
    </row>
    <row r="49" spans="1:21" ht="30.75" customHeight="1" x14ac:dyDescent="0.15">
      <c r="A49" s="46"/>
      <c r="B49" s="1167"/>
      <c r="C49" s="1168"/>
      <c r="D49" s="60"/>
      <c r="E49" s="1173" t="s">
        <v>14</v>
      </c>
      <c r="F49" s="1173"/>
      <c r="G49" s="1173"/>
      <c r="H49" s="1173"/>
      <c r="I49" s="1173"/>
      <c r="J49" s="1174"/>
      <c r="K49" s="61">
        <v>118</v>
      </c>
      <c r="L49" s="62">
        <v>50</v>
      </c>
      <c r="M49" s="62">
        <v>48</v>
      </c>
      <c r="N49" s="62">
        <v>51</v>
      </c>
      <c r="O49" s="63">
        <v>57</v>
      </c>
      <c r="P49" s="46"/>
      <c r="Q49" s="46"/>
      <c r="R49" s="46"/>
      <c r="S49" s="46"/>
      <c r="T49" s="46"/>
      <c r="U49" s="46"/>
    </row>
    <row r="50" spans="1:21" ht="30.75" customHeight="1" x14ac:dyDescent="0.15">
      <c r="A50" s="46"/>
      <c r="B50" s="1167"/>
      <c r="C50" s="1168"/>
      <c r="D50" s="60"/>
      <c r="E50" s="1173" t="s">
        <v>15</v>
      </c>
      <c r="F50" s="1173"/>
      <c r="G50" s="1173"/>
      <c r="H50" s="1173"/>
      <c r="I50" s="1173"/>
      <c r="J50" s="1174"/>
      <c r="K50" s="61">
        <v>2</v>
      </c>
      <c r="L50" s="62">
        <v>0</v>
      </c>
      <c r="M50" s="62" t="s">
        <v>487</v>
      </c>
      <c r="N50" s="62" t="s">
        <v>487</v>
      </c>
      <c r="O50" s="63" t="s">
        <v>487</v>
      </c>
      <c r="P50" s="46"/>
      <c r="Q50" s="46"/>
      <c r="R50" s="46"/>
      <c r="S50" s="46"/>
      <c r="T50" s="46"/>
      <c r="U50" s="46"/>
    </row>
    <row r="51" spans="1:21" ht="30.75" customHeight="1" x14ac:dyDescent="0.15">
      <c r="A51" s="46"/>
      <c r="B51" s="1169"/>
      <c r="C51" s="1170"/>
      <c r="D51" s="64"/>
      <c r="E51" s="1173" t="s">
        <v>16</v>
      </c>
      <c r="F51" s="1173"/>
      <c r="G51" s="1173"/>
      <c r="H51" s="1173"/>
      <c r="I51" s="1173"/>
      <c r="J51" s="1174"/>
      <c r="K51" s="61" t="s">
        <v>487</v>
      </c>
      <c r="L51" s="62" t="s">
        <v>487</v>
      </c>
      <c r="M51" s="62" t="s">
        <v>487</v>
      </c>
      <c r="N51" s="62" t="s">
        <v>487</v>
      </c>
      <c r="O51" s="63" t="s">
        <v>487</v>
      </c>
      <c r="P51" s="46"/>
      <c r="Q51" s="46"/>
      <c r="R51" s="46"/>
      <c r="S51" s="46"/>
      <c r="T51" s="46"/>
      <c r="U51" s="46"/>
    </row>
    <row r="52" spans="1:21" ht="30.75" customHeight="1" x14ac:dyDescent="0.15">
      <c r="A52" s="46"/>
      <c r="B52" s="1175" t="s">
        <v>17</v>
      </c>
      <c r="C52" s="1176"/>
      <c r="D52" s="64"/>
      <c r="E52" s="1173" t="s">
        <v>18</v>
      </c>
      <c r="F52" s="1173"/>
      <c r="G52" s="1173"/>
      <c r="H52" s="1173"/>
      <c r="I52" s="1173"/>
      <c r="J52" s="1174"/>
      <c r="K52" s="61">
        <v>379</v>
      </c>
      <c r="L52" s="62">
        <v>361</v>
      </c>
      <c r="M52" s="62">
        <v>366</v>
      </c>
      <c r="N52" s="62">
        <v>352</v>
      </c>
      <c r="O52" s="63">
        <v>346</v>
      </c>
      <c r="P52" s="46"/>
      <c r="Q52" s="46"/>
      <c r="R52" s="46"/>
      <c r="S52" s="46"/>
      <c r="T52" s="46"/>
      <c r="U52" s="46"/>
    </row>
    <row r="53" spans="1:21" ht="30.75" customHeight="1" thickBot="1" x14ac:dyDescent="0.2">
      <c r="A53" s="46"/>
      <c r="B53" s="1177" t="s">
        <v>19</v>
      </c>
      <c r="C53" s="1178"/>
      <c r="D53" s="65"/>
      <c r="E53" s="1179" t="s">
        <v>20</v>
      </c>
      <c r="F53" s="1179"/>
      <c r="G53" s="1179"/>
      <c r="H53" s="1179"/>
      <c r="I53" s="1179"/>
      <c r="J53" s="1180"/>
      <c r="K53" s="66">
        <v>304</v>
      </c>
      <c r="L53" s="67">
        <v>271</v>
      </c>
      <c r="M53" s="67">
        <v>305</v>
      </c>
      <c r="N53" s="67">
        <v>320</v>
      </c>
      <c r="O53" s="68">
        <v>315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81" t="s">
        <v>24</v>
      </c>
      <c r="C58" s="1182"/>
      <c r="D58" s="1187" t="s">
        <v>25</v>
      </c>
      <c r="E58" s="1188"/>
      <c r="F58" s="1188"/>
      <c r="G58" s="1188"/>
      <c r="H58" s="1188"/>
      <c r="I58" s="1188"/>
      <c r="J58" s="1189"/>
      <c r="K58" s="81" t="s">
        <v>563</v>
      </c>
      <c r="L58" s="82" t="s">
        <v>563</v>
      </c>
      <c r="M58" s="82" t="s">
        <v>563</v>
      </c>
      <c r="N58" s="82" t="s">
        <v>563</v>
      </c>
      <c r="O58" s="83" t="s">
        <v>563</v>
      </c>
    </row>
    <row r="59" spans="1:21" ht="31.5" customHeight="1" x14ac:dyDescent="0.15">
      <c r="B59" s="1183"/>
      <c r="C59" s="1184"/>
      <c r="D59" s="1190" t="s">
        <v>26</v>
      </c>
      <c r="E59" s="1191"/>
      <c r="F59" s="1191"/>
      <c r="G59" s="1191"/>
      <c r="H59" s="1191"/>
      <c r="I59" s="1191"/>
      <c r="J59" s="1192"/>
      <c r="K59" s="84" t="s">
        <v>563</v>
      </c>
      <c r="L59" s="85" t="s">
        <v>563</v>
      </c>
      <c r="M59" s="85" t="s">
        <v>563</v>
      </c>
      <c r="N59" s="85" t="s">
        <v>563</v>
      </c>
      <c r="O59" s="86" t="s">
        <v>563</v>
      </c>
    </row>
    <row r="60" spans="1:21" ht="31.5" customHeight="1" thickBot="1" x14ac:dyDescent="0.2">
      <c r="B60" s="1185"/>
      <c r="C60" s="1186"/>
      <c r="D60" s="1193" t="s">
        <v>27</v>
      </c>
      <c r="E60" s="1194"/>
      <c r="F60" s="1194"/>
      <c r="G60" s="1194"/>
      <c r="H60" s="1194"/>
      <c r="I60" s="1194"/>
      <c r="J60" s="1195"/>
      <c r="K60" s="87" t="s">
        <v>563</v>
      </c>
      <c r="L60" s="88" t="s">
        <v>563</v>
      </c>
      <c r="M60" s="88" t="s">
        <v>563</v>
      </c>
      <c r="N60" s="88" t="s">
        <v>563</v>
      </c>
      <c r="O60" s="89" t="s">
        <v>563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sheetData>
  <sheetProtection algorithmName="SHA-512" hashValue="jeMLj1ra5YUmX9S/r9XG8ndeJTlKMK6uBks/S6xM167rskrJp5JFJKn2wLKSituxkBJ8ehh6VqQDM7nwR1Iotw==" saltValue="1YTh3p5ALHLi6FO3d6sS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6" t="s">
        <v>30</v>
      </c>
      <c r="C41" s="1197"/>
      <c r="D41" s="103"/>
      <c r="E41" s="1202" t="s">
        <v>31</v>
      </c>
      <c r="F41" s="1202"/>
      <c r="G41" s="1202"/>
      <c r="H41" s="1203"/>
      <c r="I41" s="342">
        <v>5871</v>
      </c>
      <c r="J41" s="343">
        <v>5866</v>
      </c>
      <c r="K41" s="343">
        <v>5964</v>
      </c>
      <c r="L41" s="343">
        <v>5591</v>
      </c>
      <c r="M41" s="344">
        <v>5435</v>
      </c>
    </row>
    <row r="42" spans="2:13" ht="27.75" customHeight="1" x14ac:dyDescent="0.15">
      <c r="B42" s="1198"/>
      <c r="C42" s="1199"/>
      <c r="D42" s="104"/>
      <c r="E42" s="1204" t="s">
        <v>32</v>
      </c>
      <c r="F42" s="1204"/>
      <c r="G42" s="1204"/>
      <c r="H42" s="1205"/>
      <c r="I42" s="345">
        <v>2</v>
      </c>
      <c r="J42" s="346" t="s">
        <v>487</v>
      </c>
      <c r="K42" s="346" t="s">
        <v>487</v>
      </c>
      <c r="L42" s="346" t="s">
        <v>487</v>
      </c>
      <c r="M42" s="347" t="s">
        <v>487</v>
      </c>
    </row>
    <row r="43" spans="2:13" ht="27.75" customHeight="1" x14ac:dyDescent="0.15">
      <c r="B43" s="1198"/>
      <c r="C43" s="1199"/>
      <c r="D43" s="104"/>
      <c r="E43" s="1204" t="s">
        <v>33</v>
      </c>
      <c r="F43" s="1204"/>
      <c r="G43" s="1204"/>
      <c r="H43" s="1205"/>
      <c r="I43" s="345" t="s">
        <v>487</v>
      </c>
      <c r="J43" s="346">
        <v>13</v>
      </c>
      <c r="K43" s="346">
        <v>54</v>
      </c>
      <c r="L43" s="346">
        <v>65</v>
      </c>
      <c r="M43" s="347">
        <v>61</v>
      </c>
    </row>
    <row r="44" spans="2:13" ht="27.75" customHeight="1" x14ac:dyDescent="0.15">
      <c r="B44" s="1198"/>
      <c r="C44" s="1199"/>
      <c r="D44" s="104"/>
      <c r="E44" s="1204" t="s">
        <v>34</v>
      </c>
      <c r="F44" s="1204"/>
      <c r="G44" s="1204"/>
      <c r="H44" s="1205"/>
      <c r="I44" s="345">
        <v>369</v>
      </c>
      <c r="J44" s="346">
        <v>318</v>
      </c>
      <c r="K44" s="346">
        <v>275</v>
      </c>
      <c r="L44" s="346">
        <v>216</v>
      </c>
      <c r="M44" s="347">
        <v>220</v>
      </c>
    </row>
    <row r="45" spans="2:13" ht="27.75" customHeight="1" x14ac:dyDescent="0.15">
      <c r="B45" s="1198"/>
      <c r="C45" s="1199"/>
      <c r="D45" s="104"/>
      <c r="E45" s="1204" t="s">
        <v>35</v>
      </c>
      <c r="F45" s="1204"/>
      <c r="G45" s="1204"/>
      <c r="H45" s="1205"/>
      <c r="I45" s="345">
        <v>1241</v>
      </c>
      <c r="J45" s="346">
        <v>1233</v>
      </c>
      <c r="K45" s="346">
        <v>1249</v>
      </c>
      <c r="L45" s="346">
        <v>1328</v>
      </c>
      <c r="M45" s="347">
        <v>1343</v>
      </c>
    </row>
    <row r="46" spans="2:13" ht="27.75" customHeight="1" x14ac:dyDescent="0.15">
      <c r="B46" s="1198"/>
      <c r="C46" s="1199"/>
      <c r="D46" s="105"/>
      <c r="E46" s="1204" t="s">
        <v>36</v>
      </c>
      <c r="F46" s="1204"/>
      <c r="G46" s="1204"/>
      <c r="H46" s="1205"/>
      <c r="I46" s="345">
        <v>9</v>
      </c>
      <c r="J46" s="346" t="s">
        <v>487</v>
      </c>
      <c r="K46" s="346" t="s">
        <v>487</v>
      </c>
      <c r="L46" s="346" t="s">
        <v>487</v>
      </c>
      <c r="M46" s="347" t="s">
        <v>487</v>
      </c>
    </row>
    <row r="47" spans="2:13" ht="27.75" customHeight="1" x14ac:dyDescent="0.15">
      <c r="B47" s="1198"/>
      <c r="C47" s="1199"/>
      <c r="D47" s="106"/>
      <c r="E47" s="1206" t="s">
        <v>37</v>
      </c>
      <c r="F47" s="1207"/>
      <c r="G47" s="1207"/>
      <c r="H47" s="1208"/>
      <c r="I47" s="345" t="s">
        <v>487</v>
      </c>
      <c r="J47" s="346" t="s">
        <v>487</v>
      </c>
      <c r="K47" s="346" t="s">
        <v>487</v>
      </c>
      <c r="L47" s="346" t="s">
        <v>487</v>
      </c>
      <c r="M47" s="347" t="s">
        <v>487</v>
      </c>
    </row>
    <row r="48" spans="2:13" ht="27.75" customHeight="1" x14ac:dyDescent="0.15">
      <c r="B48" s="1198"/>
      <c r="C48" s="1199"/>
      <c r="D48" s="104"/>
      <c r="E48" s="1204" t="s">
        <v>38</v>
      </c>
      <c r="F48" s="1204"/>
      <c r="G48" s="1204"/>
      <c r="H48" s="1205"/>
      <c r="I48" s="345" t="s">
        <v>487</v>
      </c>
      <c r="J48" s="346" t="s">
        <v>487</v>
      </c>
      <c r="K48" s="346" t="s">
        <v>487</v>
      </c>
      <c r="L48" s="346" t="s">
        <v>487</v>
      </c>
      <c r="M48" s="347" t="s">
        <v>487</v>
      </c>
    </row>
    <row r="49" spans="2:13" ht="27.75" customHeight="1" x14ac:dyDescent="0.15">
      <c r="B49" s="1200"/>
      <c r="C49" s="1201"/>
      <c r="D49" s="104"/>
      <c r="E49" s="1204" t="s">
        <v>39</v>
      </c>
      <c r="F49" s="1204"/>
      <c r="G49" s="1204"/>
      <c r="H49" s="1205"/>
      <c r="I49" s="345" t="s">
        <v>487</v>
      </c>
      <c r="J49" s="346" t="s">
        <v>487</v>
      </c>
      <c r="K49" s="346" t="s">
        <v>487</v>
      </c>
      <c r="L49" s="346" t="s">
        <v>487</v>
      </c>
      <c r="M49" s="347" t="s">
        <v>487</v>
      </c>
    </row>
    <row r="50" spans="2:13" ht="27.75" customHeight="1" x14ac:dyDescent="0.15">
      <c r="B50" s="1209" t="s">
        <v>40</v>
      </c>
      <c r="C50" s="1210"/>
      <c r="D50" s="107"/>
      <c r="E50" s="1204" t="s">
        <v>41</v>
      </c>
      <c r="F50" s="1204"/>
      <c r="G50" s="1204"/>
      <c r="H50" s="1205"/>
      <c r="I50" s="345">
        <v>2941</v>
      </c>
      <c r="J50" s="346">
        <v>3054</v>
      </c>
      <c r="K50" s="346">
        <v>3811</v>
      </c>
      <c r="L50" s="346">
        <v>3746</v>
      </c>
      <c r="M50" s="347">
        <v>4127</v>
      </c>
    </row>
    <row r="51" spans="2:13" ht="27.75" customHeight="1" x14ac:dyDescent="0.15">
      <c r="B51" s="1198"/>
      <c r="C51" s="1199"/>
      <c r="D51" s="104"/>
      <c r="E51" s="1204" t="s">
        <v>42</v>
      </c>
      <c r="F51" s="1204"/>
      <c r="G51" s="1204"/>
      <c r="H51" s="1205"/>
      <c r="I51" s="345">
        <v>227</v>
      </c>
      <c r="J51" s="346">
        <v>228</v>
      </c>
      <c r="K51" s="346">
        <v>250</v>
      </c>
      <c r="L51" s="346">
        <v>228</v>
      </c>
      <c r="M51" s="347">
        <v>201</v>
      </c>
    </row>
    <row r="52" spans="2:13" ht="27.75" customHeight="1" x14ac:dyDescent="0.15">
      <c r="B52" s="1200"/>
      <c r="C52" s="1201"/>
      <c r="D52" s="104"/>
      <c r="E52" s="1204" t="s">
        <v>43</v>
      </c>
      <c r="F52" s="1204"/>
      <c r="G52" s="1204"/>
      <c r="H52" s="1205"/>
      <c r="I52" s="345">
        <v>3673</v>
      </c>
      <c r="J52" s="346">
        <v>3889</v>
      </c>
      <c r="K52" s="346">
        <v>3758</v>
      </c>
      <c r="L52" s="346">
        <v>3534</v>
      </c>
      <c r="M52" s="347">
        <v>3319</v>
      </c>
    </row>
    <row r="53" spans="2:13" ht="27.75" customHeight="1" thickBot="1" x14ac:dyDescent="0.2">
      <c r="B53" s="1211" t="s">
        <v>19</v>
      </c>
      <c r="C53" s="1212"/>
      <c r="D53" s="108"/>
      <c r="E53" s="1213" t="s">
        <v>44</v>
      </c>
      <c r="F53" s="1213"/>
      <c r="G53" s="1213"/>
      <c r="H53" s="1214"/>
      <c r="I53" s="348">
        <v>652</v>
      </c>
      <c r="J53" s="349">
        <v>259</v>
      </c>
      <c r="K53" s="349">
        <v>-277</v>
      </c>
      <c r="L53" s="349">
        <v>-307</v>
      </c>
      <c r="M53" s="350">
        <v>-589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1L4Qon3ubvjpT90uqI4yShBtOSuRjjnR456HxnGwfjikpd9aoZY5XdILVC+eiLczj1z3607G9ajuf9FqCcxOg==" saltValue="VmQxKeR/JZzGXMq5beWa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3" t="s">
        <v>46</v>
      </c>
      <c r="D55" s="1223"/>
      <c r="E55" s="1224"/>
      <c r="F55" s="120">
        <v>678</v>
      </c>
      <c r="G55" s="120">
        <v>876</v>
      </c>
      <c r="H55" s="121">
        <v>1112</v>
      </c>
    </row>
    <row r="56" spans="2:8" ht="52.5" customHeight="1" x14ac:dyDescent="0.15">
      <c r="B56" s="122"/>
      <c r="C56" s="1225" t="s">
        <v>47</v>
      </c>
      <c r="D56" s="1225"/>
      <c r="E56" s="1226"/>
      <c r="F56" s="123">
        <v>140</v>
      </c>
      <c r="G56" s="123">
        <v>140</v>
      </c>
      <c r="H56" s="124">
        <v>159</v>
      </c>
    </row>
    <row r="57" spans="2:8" ht="53.25" customHeight="1" x14ac:dyDescent="0.15">
      <c r="B57" s="122"/>
      <c r="C57" s="1227" t="s">
        <v>48</v>
      </c>
      <c r="D57" s="1227"/>
      <c r="E57" s="1228"/>
      <c r="F57" s="125">
        <v>3063</v>
      </c>
      <c r="G57" s="125">
        <v>2734</v>
      </c>
      <c r="H57" s="126">
        <v>2774</v>
      </c>
    </row>
    <row r="58" spans="2:8" ht="45.75" customHeight="1" x14ac:dyDescent="0.15">
      <c r="B58" s="127"/>
      <c r="C58" s="1215" t="s">
        <v>557</v>
      </c>
      <c r="D58" s="1216"/>
      <c r="E58" s="1217"/>
      <c r="F58" s="128">
        <v>1509</v>
      </c>
      <c r="G58" s="128">
        <v>1322</v>
      </c>
      <c r="H58" s="129">
        <v>1207</v>
      </c>
    </row>
    <row r="59" spans="2:8" ht="45.75" customHeight="1" x14ac:dyDescent="0.15">
      <c r="B59" s="127"/>
      <c r="C59" s="1215" t="s">
        <v>558</v>
      </c>
      <c r="D59" s="1216"/>
      <c r="E59" s="1217"/>
      <c r="F59" s="128">
        <v>650</v>
      </c>
      <c r="G59" s="128">
        <v>650</v>
      </c>
      <c r="H59" s="129">
        <v>650</v>
      </c>
    </row>
    <row r="60" spans="2:8" ht="45.75" customHeight="1" x14ac:dyDescent="0.15">
      <c r="B60" s="127"/>
      <c r="C60" s="1215" t="s">
        <v>559</v>
      </c>
      <c r="D60" s="1216"/>
      <c r="E60" s="1217"/>
      <c r="F60" s="128">
        <v>289</v>
      </c>
      <c r="G60" s="128">
        <v>272</v>
      </c>
      <c r="H60" s="129">
        <v>189</v>
      </c>
    </row>
    <row r="61" spans="2:8" ht="45.75" customHeight="1" x14ac:dyDescent="0.15">
      <c r="B61" s="127"/>
      <c r="C61" s="1215" t="s">
        <v>560</v>
      </c>
      <c r="D61" s="1216"/>
      <c r="E61" s="1217"/>
      <c r="F61" s="128">
        <v>142</v>
      </c>
      <c r="G61" s="128">
        <v>138</v>
      </c>
      <c r="H61" s="129">
        <v>148</v>
      </c>
    </row>
    <row r="62" spans="2:8" ht="45.75" customHeight="1" thickBot="1" x14ac:dyDescent="0.2">
      <c r="B62" s="130"/>
      <c r="C62" s="1218" t="s">
        <v>561</v>
      </c>
      <c r="D62" s="1219"/>
      <c r="E62" s="1220"/>
      <c r="F62" s="131" t="s">
        <v>562</v>
      </c>
      <c r="G62" s="131" t="s">
        <v>562</v>
      </c>
      <c r="H62" s="132">
        <v>120</v>
      </c>
    </row>
    <row r="63" spans="2:8" ht="52.5" customHeight="1" thickBot="1" x14ac:dyDescent="0.2">
      <c r="B63" s="133"/>
      <c r="C63" s="1221" t="s">
        <v>49</v>
      </c>
      <c r="D63" s="1221"/>
      <c r="E63" s="1222"/>
      <c r="F63" s="134">
        <v>3881</v>
      </c>
      <c r="G63" s="134">
        <v>3750</v>
      </c>
      <c r="H63" s="135">
        <v>4044</v>
      </c>
    </row>
    <row r="64" spans="2:8" x14ac:dyDescent="0.15"/>
  </sheetData>
  <sheetProtection algorithmName="SHA-512" hashValue="DH5iVT3dvXOHOTToh0kNDdZSOz2V6RtUJPNJ8Rit7fpd0pxcWDrf1hibHBiy+fT7ch3h7cBbVox0KTAk3nKU5A==" saltValue="nHQllhlSpcteMEyMnxiU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3810D-09E4-491A-B0CA-238C06960146}">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37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1" t="s">
        <v>567</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568</v>
      </c>
    </row>
    <row r="50" spans="1:109" x14ac:dyDescent="0.15">
      <c r="B50" s="259"/>
      <c r="G50" s="1235"/>
      <c r="H50" s="1235"/>
      <c r="I50" s="1235"/>
      <c r="J50" s="1235"/>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34" t="s">
        <v>526</v>
      </c>
      <c r="BQ50" s="1234"/>
      <c r="BR50" s="1234"/>
      <c r="BS50" s="1234"/>
      <c r="BT50" s="1234"/>
      <c r="BU50" s="1234"/>
      <c r="BV50" s="1234"/>
      <c r="BW50" s="1234"/>
      <c r="BX50" s="1234" t="s">
        <v>527</v>
      </c>
      <c r="BY50" s="1234"/>
      <c r="BZ50" s="1234"/>
      <c r="CA50" s="1234"/>
      <c r="CB50" s="1234"/>
      <c r="CC50" s="1234"/>
      <c r="CD50" s="1234"/>
      <c r="CE50" s="1234"/>
      <c r="CF50" s="1234" t="s">
        <v>528</v>
      </c>
      <c r="CG50" s="1234"/>
      <c r="CH50" s="1234"/>
      <c r="CI50" s="1234"/>
      <c r="CJ50" s="1234"/>
      <c r="CK50" s="1234"/>
      <c r="CL50" s="1234"/>
      <c r="CM50" s="1234"/>
      <c r="CN50" s="1234" t="s">
        <v>529</v>
      </c>
      <c r="CO50" s="1234"/>
      <c r="CP50" s="1234"/>
      <c r="CQ50" s="1234"/>
      <c r="CR50" s="1234"/>
      <c r="CS50" s="1234"/>
      <c r="CT50" s="1234"/>
      <c r="CU50" s="1234"/>
      <c r="CV50" s="1234" t="s">
        <v>530</v>
      </c>
      <c r="CW50" s="1234"/>
      <c r="CX50" s="1234"/>
      <c r="CY50" s="1234"/>
      <c r="CZ50" s="1234"/>
      <c r="DA50" s="1234"/>
      <c r="DB50" s="1234"/>
      <c r="DC50" s="1234"/>
    </row>
    <row r="51" spans="1:109" ht="13.5" customHeight="1" x14ac:dyDescent="0.15">
      <c r="B51" s="259"/>
      <c r="G51" s="1237"/>
      <c r="H51" s="1237"/>
      <c r="I51" s="1250"/>
      <c r="J51" s="1250"/>
      <c r="K51" s="1236"/>
      <c r="L51" s="1236"/>
      <c r="M51" s="1236"/>
      <c r="N51" s="1236"/>
      <c r="AM51" s="359"/>
      <c r="AN51" s="1232" t="s">
        <v>569</v>
      </c>
      <c r="AO51" s="1232"/>
      <c r="AP51" s="1232"/>
      <c r="AQ51" s="1232"/>
      <c r="AR51" s="1232"/>
      <c r="AS51" s="1232"/>
      <c r="AT51" s="1232"/>
      <c r="AU51" s="1232"/>
      <c r="AV51" s="1232"/>
      <c r="AW51" s="1232"/>
      <c r="AX51" s="1232"/>
      <c r="AY51" s="1232"/>
      <c r="AZ51" s="1232"/>
      <c r="BA51" s="1232"/>
      <c r="BB51" s="1232" t="s">
        <v>570</v>
      </c>
      <c r="BC51" s="1232"/>
      <c r="BD51" s="1232"/>
      <c r="BE51" s="1232"/>
      <c r="BF51" s="1232"/>
      <c r="BG51" s="1232"/>
      <c r="BH51" s="1232"/>
      <c r="BI51" s="1232"/>
      <c r="BJ51" s="1232"/>
      <c r="BK51" s="1232"/>
      <c r="BL51" s="1232"/>
      <c r="BM51" s="1232"/>
      <c r="BN51" s="1232"/>
      <c r="BO51" s="1232"/>
      <c r="BP51" s="1229">
        <v>18.100000000000001</v>
      </c>
      <c r="BQ51" s="1229"/>
      <c r="BR51" s="1229"/>
      <c r="BS51" s="1229"/>
      <c r="BT51" s="1229"/>
      <c r="BU51" s="1229"/>
      <c r="BV51" s="1229"/>
      <c r="BW51" s="1229"/>
      <c r="BX51" s="1229">
        <v>6.9</v>
      </c>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x14ac:dyDescent="0.15">
      <c r="B52" s="259"/>
      <c r="G52" s="1237"/>
      <c r="H52" s="1237"/>
      <c r="I52" s="1250"/>
      <c r="J52" s="1250"/>
      <c r="K52" s="1236"/>
      <c r="L52" s="1236"/>
      <c r="M52" s="1236"/>
      <c r="N52" s="1236"/>
      <c r="AM52" s="359"/>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x14ac:dyDescent="0.15">
      <c r="A53" s="358"/>
      <c r="B53" s="259"/>
      <c r="G53" s="1237"/>
      <c r="H53" s="1237"/>
      <c r="I53" s="1235"/>
      <c r="J53" s="1235"/>
      <c r="K53" s="1236"/>
      <c r="L53" s="1236"/>
      <c r="M53" s="1236"/>
      <c r="N53" s="1236"/>
      <c r="AM53" s="359"/>
      <c r="AN53" s="1232"/>
      <c r="AO53" s="1232"/>
      <c r="AP53" s="1232"/>
      <c r="AQ53" s="1232"/>
      <c r="AR53" s="1232"/>
      <c r="AS53" s="1232"/>
      <c r="AT53" s="1232"/>
      <c r="AU53" s="1232"/>
      <c r="AV53" s="1232"/>
      <c r="AW53" s="1232"/>
      <c r="AX53" s="1232"/>
      <c r="AY53" s="1232"/>
      <c r="AZ53" s="1232"/>
      <c r="BA53" s="1232"/>
      <c r="BB53" s="1232" t="s">
        <v>571</v>
      </c>
      <c r="BC53" s="1232"/>
      <c r="BD53" s="1232"/>
      <c r="BE53" s="1232"/>
      <c r="BF53" s="1232"/>
      <c r="BG53" s="1232"/>
      <c r="BH53" s="1232"/>
      <c r="BI53" s="1232"/>
      <c r="BJ53" s="1232"/>
      <c r="BK53" s="1232"/>
      <c r="BL53" s="1232"/>
      <c r="BM53" s="1232"/>
      <c r="BN53" s="1232"/>
      <c r="BO53" s="1232"/>
      <c r="BP53" s="1229">
        <v>51.9</v>
      </c>
      <c r="BQ53" s="1229"/>
      <c r="BR53" s="1229"/>
      <c r="BS53" s="1229"/>
      <c r="BT53" s="1229"/>
      <c r="BU53" s="1229"/>
      <c r="BV53" s="1229"/>
      <c r="BW53" s="1229"/>
      <c r="BX53" s="1229">
        <v>52.3</v>
      </c>
      <c r="BY53" s="1229"/>
      <c r="BZ53" s="1229"/>
      <c r="CA53" s="1229"/>
      <c r="CB53" s="1229"/>
      <c r="CC53" s="1229"/>
      <c r="CD53" s="1229"/>
      <c r="CE53" s="1229"/>
      <c r="CF53" s="1229">
        <v>53.2</v>
      </c>
      <c r="CG53" s="1229"/>
      <c r="CH53" s="1229"/>
      <c r="CI53" s="1229"/>
      <c r="CJ53" s="1229"/>
      <c r="CK53" s="1229"/>
      <c r="CL53" s="1229"/>
      <c r="CM53" s="1229"/>
      <c r="CN53" s="1229">
        <v>52.7</v>
      </c>
      <c r="CO53" s="1229"/>
      <c r="CP53" s="1229"/>
      <c r="CQ53" s="1229"/>
      <c r="CR53" s="1229"/>
      <c r="CS53" s="1229"/>
      <c r="CT53" s="1229"/>
      <c r="CU53" s="1229"/>
      <c r="CV53" s="1229">
        <v>53</v>
      </c>
      <c r="CW53" s="1229"/>
      <c r="CX53" s="1229"/>
      <c r="CY53" s="1229"/>
      <c r="CZ53" s="1229"/>
      <c r="DA53" s="1229"/>
      <c r="DB53" s="1229"/>
      <c r="DC53" s="1229"/>
    </row>
    <row r="54" spans="1:109" x14ac:dyDescent="0.15">
      <c r="A54" s="358"/>
      <c r="B54" s="259"/>
      <c r="G54" s="1237"/>
      <c r="H54" s="1237"/>
      <c r="I54" s="1235"/>
      <c r="J54" s="1235"/>
      <c r="K54" s="1236"/>
      <c r="L54" s="1236"/>
      <c r="M54" s="1236"/>
      <c r="N54" s="1236"/>
      <c r="AM54" s="359"/>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x14ac:dyDescent="0.15">
      <c r="A55" s="358"/>
      <c r="B55" s="259"/>
      <c r="G55" s="1235"/>
      <c r="H55" s="1235"/>
      <c r="I55" s="1235"/>
      <c r="J55" s="1235"/>
      <c r="K55" s="1236"/>
      <c r="L55" s="1236"/>
      <c r="M55" s="1236"/>
      <c r="N55" s="1236"/>
      <c r="AN55" s="1234" t="s">
        <v>572</v>
      </c>
      <c r="AO55" s="1234"/>
      <c r="AP55" s="1234"/>
      <c r="AQ55" s="1234"/>
      <c r="AR55" s="1234"/>
      <c r="AS55" s="1234"/>
      <c r="AT55" s="1234"/>
      <c r="AU55" s="1234"/>
      <c r="AV55" s="1234"/>
      <c r="AW55" s="1234"/>
      <c r="AX55" s="1234"/>
      <c r="AY55" s="1234"/>
      <c r="AZ55" s="1234"/>
      <c r="BA55" s="1234"/>
      <c r="BB55" s="1232" t="s">
        <v>570</v>
      </c>
      <c r="BC55" s="1232"/>
      <c r="BD55" s="1232"/>
      <c r="BE55" s="1232"/>
      <c r="BF55" s="1232"/>
      <c r="BG55" s="1232"/>
      <c r="BH55" s="1232"/>
      <c r="BI55" s="1232"/>
      <c r="BJ55" s="1232"/>
      <c r="BK55" s="1232"/>
      <c r="BL55" s="1232"/>
      <c r="BM55" s="1232"/>
      <c r="BN55" s="1232"/>
      <c r="BO55" s="1232"/>
      <c r="BP55" s="1229">
        <v>21.4</v>
      </c>
      <c r="BQ55" s="1229"/>
      <c r="BR55" s="1229"/>
      <c r="BS55" s="1229"/>
      <c r="BT55" s="1229"/>
      <c r="BU55" s="1229"/>
      <c r="BV55" s="1229"/>
      <c r="BW55" s="1229"/>
      <c r="BX55" s="1229">
        <v>12.8</v>
      </c>
      <c r="BY55" s="1229"/>
      <c r="BZ55" s="1229"/>
      <c r="CA55" s="1229"/>
      <c r="CB55" s="1229"/>
      <c r="CC55" s="1229"/>
      <c r="CD55" s="1229"/>
      <c r="CE55" s="1229"/>
      <c r="CF55" s="1229">
        <v>0</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x14ac:dyDescent="0.15">
      <c r="A56" s="358"/>
      <c r="B56" s="259"/>
      <c r="G56" s="1235"/>
      <c r="H56" s="1235"/>
      <c r="I56" s="1235"/>
      <c r="J56" s="1235"/>
      <c r="K56" s="1236"/>
      <c r="L56" s="1236"/>
      <c r="M56" s="1236"/>
      <c r="N56" s="1236"/>
      <c r="AN56" s="1234"/>
      <c r="AO56" s="1234"/>
      <c r="AP56" s="1234"/>
      <c r="AQ56" s="1234"/>
      <c r="AR56" s="1234"/>
      <c r="AS56" s="1234"/>
      <c r="AT56" s="1234"/>
      <c r="AU56" s="1234"/>
      <c r="AV56" s="1234"/>
      <c r="AW56" s="1234"/>
      <c r="AX56" s="1234"/>
      <c r="AY56" s="1234"/>
      <c r="AZ56" s="1234"/>
      <c r="BA56" s="1234"/>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x14ac:dyDescent="0.15">
      <c r="B57" s="362"/>
      <c r="G57" s="1235"/>
      <c r="H57" s="1235"/>
      <c r="I57" s="1230"/>
      <c r="J57" s="1230"/>
      <c r="K57" s="1236"/>
      <c r="L57" s="1236"/>
      <c r="M57" s="1236"/>
      <c r="N57" s="1236"/>
      <c r="AM57" s="255"/>
      <c r="AN57" s="1234"/>
      <c r="AO57" s="1234"/>
      <c r="AP57" s="1234"/>
      <c r="AQ57" s="1234"/>
      <c r="AR57" s="1234"/>
      <c r="AS57" s="1234"/>
      <c r="AT57" s="1234"/>
      <c r="AU57" s="1234"/>
      <c r="AV57" s="1234"/>
      <c r="AW57" s="1234"/>
      <c r="AX57" s="1234"/>
      <c r="AY57" s="1234"/>
      <c r="AZ57" s="1234"/>
      <c r="BA57" s="1234"/>
      <c r="BB57" s="1232" t="s">
        <v>571</v>
      </c>
      <c r="BC57" s="1232"/>
      <c r="BD57" s="1232"/>
      <c r="BE57" s="1232"/>
      <c r="BF57" s="1232"/>
      <c r="BG57" s="1232"/>
      <c r="BH57" s="1232"/>
      <c r="BI57" s="1232"/>
      <c r="BJ57" s="1232"/>
      <c r="BK57" s="1232"/>
      <c r="BL57" s="1232"/>
      <c r="BM57" s="1232"/>
      <c r="BN57" s="1232"/>
      <c r="BO57" s="1232"/>
      <c r="BP57" s="1229">
        <v>60.8</v>
      </c>
      <c r="BQ57" s="1229"/>
      <c r="BR57" s="1229"/>
      <c r="BS57" s="1229"/>
      <c r="BT57" s="1229"/>
      <c r="BU57" s="1229"/>
      <c r="BV57" s="1229"/>
      <c r="BW57" s="1229"/>
      <c r="BX57" s="1229">
        <v>61.2</v>
      </c>
      <c r="BY57" s="1229"/>
      <c r="BZ57" s="1229"/>
      <c r="CA57" s="1229"/>
      <c r="CB57" s="1229"/>
      <c r="CC57" s="1229"/>
      <c r="CD57" s="1229"/>
      <c r="CE57" s="1229"/>
      <c r="CF57" s="1229">
        <v>63.1</v>
      </c>
      <c r="CG57" s="1229"/>
      <c r="CH57" s="1229"/>
      <c r="CI57" s="1229"/>
      <c r="CJ57" s="1229"/>
      <c r="CK57" s="1229"/>
      <c r="CL57" s="1229"/>
      <c r="CM57" s="1229"/>
      <c r="CN57" s="1229">
        <v>64.2</v>
      </c>
      <c r="CO57" s="1229"/>
      <c r="CP57" s="1229"/>
      <c r="CQ57" s="1229"/>
      <c r="CR57" s="1229"/>
      <c r="CS57" s="1229"/>
      <c r="CT57" s="1229"/>
      <c r="CU57" s="1229"/>
      <c r="CV57" s="1229">
        <v>64.400000000000006</v>
      </c>
      <c r="CW57" s="1229"/>
      <c r="CX57" s="1229"/>
      <c r="CY57" s="1229"/>
      <c r="CZ57" s="1229"/>
      <c r="DA57" s="1229"/>
      <c r="DB57" s="1229"/>
      <c r="DC57" s="1229"/>
      <c r="DD57" s="363"/>
      <c r="DE57" s="362"/>
    </row>
    <row r="58" spans="1:109" s="358" customFormat="1" x14ac:dyDescent="0.15">
      <c r="A58" s="255"/>
      <c r="B58" s="362"/>
      <c r="G58" s="1235"/>
      <c r="H58" s="1235"/>
      <c r="I58" s="1230"/>
      <c r="J58" s="1230"/>
      <c r="K58" s="1236"/>
      <c r="L58" s="1236"/>
      <c r="M58" s="1236"/>
      <c r="N58" s="1236"/>
      <c r="AM58" s="255"/>
      <c r="AN58" s="1234"/>
      <c r="AO58" s="1234"/>
      <c r="AP58" s="1234"/>
      <c r="AQ58" s="1234"/>
      <c r="AR58" s="1234"/>
      <c r="AS58" s="1234"/>
      <c r="AT58" s="1234"/>
      <c r="AU58" s="1234"/>
      <c r="AV58" s="1234"/>
      <c r="AW58" s="1234"/>
      <c r="AX58" s="1234"/>
      <c r="AY58" s="1234"/>
      <c r="AZ58" s="1234"/>
      <c r="BA58" s="1234"/>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573</v>
      </c>
    </row>
    <row r="64" spans="1:109" x14ac:dyDescent="0.1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1" t="s">
        <v>574</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568</v>
      </c>
    </row>
    <row r="72" spans="2:107" x14ac:dyDescent="0.15">
      <c r="B72" s="259"/>
      <c r="G72" s="1235"/>
      <c r="H72" s="1235"/>
      <c r="I72" s="1235"/>
      <c r="J72" s="1235"/>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34" t="s">
        <v>526</v>
      </c>
      <c r="BQ72" s="1234"/>
      <c r="BR72" s="1234"/>
      <c r="BS72" s="1234"/>
      <c r="BT72" s="1234"/>
      <c r="BU72" s="1234"/>
      <c r="BV72" s="1234"/>
      <c r="BW72" s="1234"/>
      <c r="BX72" s="1234" t="s">
        <v>527</v>
      </c>
      <c r="BY72" s="1234"/>
      <c r="BZ72" s="1234"/>
      <c r="CA72" s="1234"/>
      <c r="CB72" s="1234"/>
      <c r="CC72" s="1234"/>
      <c r="CD72" s="1234"/>
      <c r="CE72" s="1234"/>
      <c r="CF72" s="1234" t="s">
        <v>528</v>
      </c>
      <c r="CG72" s="1234"/>
      <c r="CH72" s="1234"/>
      <c r="CI72" s="1234"/>
      <c r="CJ72" s="1234"/>
      <c r="CK72" s="1234"/>
      <c r="CL72" s="1234"/>
      <c r="CM72" s="1234"/>
      <c r="CN72" s="1234" t="s">
        <v>529</v>
      </c>
      <c r="CO72" s="1234"/>
      <c r="CP72" s="1234"/>
      <c r="CQ72" s="1234"/>
      <c r="CR72" s="1234"/>
      <c r="CS72" s="1234"/>
      <c r="CT72" s="1234"/>
      <c r="CU72" s="1234"/>
      <c r="CV72" s="1234" t="s">
        <v>530</v>
      </c>
      <c r="CW72" s="1234"/>
      <c r="CX72" s="1234"/>
      <c r="CY72" s="1234"/>
      <c r="CZ72" s="1234"/>
      <c r="DA72" s="1234"/>
      <c r="DB72" s="1234"/>
      <c r="DC72" s="1234"/>
    </row>
    <row r="73" spans="2:107" x14ac:dyDescent="0.15">
      <c r="B73" s="259"/>
      <c r="G73" s="1237"/>
      <c r="H73" s="1237"/>
      <c r="I73" s="1237"/>
      <c r="J73" s="1237"/>
      <c r="K73" s="1233"/>
      <c r="L73" s="1233"/>
      <c r="M73" s="1233"/>
      <c r="N73" s="1233"/>
      <c r="AM73" s="359"/>
      <c r="AN73" s="1232" t="s">
        <v>569</v>
      </c>
      <c r="AO73" s="1232"/>
      <c r="AP73" s="1232"/>
      <c r="AQ73" s="1232"/>
      <c r="AR73" s="1232"/>
      <c r="AS73" s="1232"/>
      <c r="AT73" s="1232"/>
      <c r="AU73" s="1232"/>
      <c r="AV73" s="1232"/>
      <c r="AW73" s="1232"/>
      <c r="AX73" s="1232"/>
      <c r="AY73" s="1232"/>
      <c r="AZ73" s="1232"/>
      <c r="BA73" s="1232"/>
      <c r="BB73" s="1232" t="s">
        <v>570</v>
      </c>
      <c r="BC73" s="1232"/>
      <c r="BD73" s="1232"/>
      <c r="BE73" s="1232"/>
      <c r="BF73" s="1232"/>
      <c r="BG73" s="1232"/>
      <c r="BH73" s="1232"/>
      <c r="BI73" s="1232"/>
      <c r="BJ73" s="1232"/>
      <c r="BK73" s="1232"/>
      <c r="BL73" s="1232"/>
      <c r="BM73" s="1232"/>
      <c r="BN73" s="1232"/>
      <c r="BO73" s="1232"/>
      <c r="BP73" s="1229">
        <v>18.100000000000001</v>
      </c>
      <c r="BQ73" s="1229"/>
      <c r="BR73" s="1229"/>
      <c r="BS73" s="1229"/>
      <c r="BT73" s="1229"/>
      <c r="BU73" s="1229"/>
      <c r="BV73" s="1229"/>
      <c r="BW73" s="1229"/>
      <c r="BX73" s="1229">
        <v>6.9</v>
      </c>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x14ac:dyDescent="0.15">
      <c r="B74" s="259"/>
      <c r="G74" s="1237"/>
      <c r="H74" s="1237"/>
      <c r="I74" s="1237"/>
      <c r="J74" s="1237"/>
      <c r="K74" s="1233"/>
      <c r="L74" s="1233"/>
      <c r="M74" s="1233"/>
      <c r="N74" s="1233"/>
      <c r="AM74" s="359"/>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x14ac:dyDescent="0.15">
      <c r="B75" s="259"/>
      <c r="G75" s="1237"/>
      <c r="H75" s="1237"/>
      <c r="I75" s="1235"/>
      <c r="J75" s="1235"/>
      <c r="K75" s="1236"/>
      <c r="L75" s="1236"/>
      <c r="M75" s="1236"/>
      <c r="N75" s="1236"/>
      <c r="AM75" s="359"/>
      <c r="AN75" s="1232"/>
      <c r="AO75" s="1232"/>
      <c r="AP75" s="1232"/>
      <c r="AQ75" s="1232"/>
      <c r="AR75" s="1232"/>
      <c r="AS75" s="1232"/>
      <c r="AT75" s="1232"/>
      <c r="AU75" s="1232"/>
      <c r="AV75" s="1232"/>
      <c r="AW75" s="1232"/>
      <c r="AX75" s="1232"/>
      <c r="AY75" s="1232"/>
      <c r="AZ75" s="1232"/>
      <c r="BA75" s="1232"/>
      <c r="BB75" s="1232" t="s">
        <v>575</v>
      </c>
      <c r="BC75" s="1232"/>
      <c r="BD75" s="1232"/>
      <c r="BE75" s="1232"/>
      <c r="BF75" s="1232"/>
      <c r="BG75" s="1232"/>
      <c r="BH75" s="1232"/>
      <c r="BI75" s="1232"/>
      <c r="BJ75" s="1232"/>
      <c r="BK75" s="1232"/>
      <c r="BL75" s="1232"/>
      <c r="BM75" s="1232"/>
      <c r="BN75" s="1232"/>
      <c r="BO75" s="1232"/>
      <c r="BP75" s="1229">
        <v>8.9</v>
      </c>
      <c r="BQ75" s="1229"/>
      <c r="BR75" s="1229"/>
      <c r="BS75" s="1229"/>
      <c r="BT75" s="1229"/>
      <c r="BU75" s="1229"/>
      <c r="BV75" s="1229"/>
      <c r="BW75" s="1229"/>
      <c r="BX75" s="1229">
        <v>8.4</v>
      </c>
      <c r="BY75" s="1229"/>
      <c r="BZ75" s="1229"/>
      <c r="CA75" s="1229"/>
      <c r="CB75" s="1229"/>
      <c r="CC75" s="1229"/>
      <c r="CD75" s="1229"/>
      <c r="CE75" s="1229"/>
      <c r="CF75" s="1229">
        <v>7.7</v>
      </c>
      <c r="CG75" s="1229"/>
      <c r="CH75" s="1229"/>
      <c r="CI75" s="1229"/>
      <c r="CJ75" s="1229"/>
      <c r="CK75" s="1229"/>
      <c r="CL75" s="1229"/>
      <c r="CM75" s="1229"/>
      <c r="CN75" s="1229">
        <v>7.6</v>
      </c>
      <c r="CO75" s="1229"/>
      <c r="CP75" s="1229"/>
      <c r="CQ75" s="1229"/>
      <c r="CR75" s="1229"/>
      <c r="CS75" s="1229"/>
      <c r="CT75" s="1229"/>
      <c r="CU75" s="1229"/>
      <c r="CV75" s="1229">
        <v>7.8</v>
      </c>
      <c r="CW75" s="1229"/>
      <c r="CX75" s="1229"/>
      <c r="CY75" s="1229"/>
      <c r="CZ75" s="1229"/>
      <c r="DA75" s="1229"/>
      <c r="DB75" s="1229"/>
      <c r="DC75" s="1229"/>
    </row>
    <row r="76" spans="2:107" x14ac:dyDescent="0.15">
      <c r="B76" s="259"/>
      <c r="G76" s="1237"/>
      <c r="H76" s="1237"/>
      <c r="I76" s="1235"/>
      <c r="J76" s="1235"/>
      <c r="K76" s="1236"/>
      <c r="L76" s="1236"/>
      <c r="M76" s="1236"/>
      <c r="N76" s="1236"/>
      <c r="AM76" s="359"/>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x14ac:dyDescent="0.15">
      <c r="B77" s="259"/>
      <c r="G77" s="1235"/>
      <c r="H77" s="1235"/>
      <c r="I77" s="1235"/>
      <c r="J77" s="1235"/>
      <c r="K77" s="1233"/>
      <c r="L77" s="1233"/>
      <c r="M77" s="1233"/>
      <c r="N77" s="1233"/>
      <c r="AN77" s="1234" t="s">
        <v>572</v>
      </c>
      <c r="AO77" s="1234"/>
      <c r="AP77" s="1234"/>
      <c r="AQ77" s="1234"/>
      <c r="AR77" s="1234"/>
      <c r="AS77" s="1234"/>
      <c r="AT77" s="1234"/>
      <c r="AU77" s="1234"/>
      <c r="AV77" s="1234"/>
      <c r="AW77" s="1234"/>
      <c r="AX77" s="1234"/>
      <c r="AY77" s="1234"/>
      <c r="AZ77" s="1234"/>
      <c r="BA77" s="1234"/>
      <c r="BB77" s="1232" t="s">
        <v>570</v>
      </c>
      <c r="BC77" s="1232"/>
      <c r="BD77" s="1232"/>
      <c r="BE77" s="1232"/>
      <c r="BF77" s="1232"/>
      <c r="BG77" s="1232"/>
      <c r="BH77" s="1232"/>
      <c r="BI77" s="1232"/>
      <c r="BJ77" s="1232"/>
      <c r="BK77" s="1232"/>
      <c r="BL77" s="1232"/>
      <c r="BM77" s="1232"/>
      <c r="BN77" s="1232"/>
      <c r="BO77" s="1232"/>
      <c r="BP77" s="1229">
        <v>21.4</v>
      </c>
      <c r="BQ77" s="1229"/>
      <c r="BR77" s="1229"/>
      <c r="BS77" s="1229"/>
      <c r="BT77" s="1229"/>
      <c r="BU77" s="1229"/>
      <c r="BV77" s="1229"/>
      <c r="BW77" s="1229"/>
      <c r="BX77" s="1229">
        <v>12.8</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x14ac:dyDescent="0.15">
      <c r="B78" s="259"/>
      <c r="G78" s="1235"/>
      <c r="H78" s="1235"/>
      <c r="I78" s="1235"/>
      <c r="J78" s="1235"/>
      <c r="K78" s="1233"/>
      <c r="L78" s="1233"/>
      <c r="M78" s="1233"/>
      <c r="N78" s="1233"/>
      <c r="AN78" s="1234"/>
      <c r="AO78" s="1234"/>
      <c r="AP78" s="1234"/>
      <c r="AQ78" s="1234"/>
      <c r="AR78" s="1234"/>
      <c r="AS78" s="1234"/>
      <c r="AT78" s="1234"/>
      <c r="AU78" s="1234"/>
      <c r="AV78" s="1234"/>
      <c r="AW78" s="1234"/>
      <c r="AX78" s="1234"/>
      <c r="AY78" s="1234"/>
      <c r="AZ78" s="1234"/>
      <c r="BA78" s="1234"/>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x14ac:dyDescent="0.15">
      <c r="B79" s="259"/>
      <c r="G79" s="1235"/>
      <c r="H79" s="1235"/>
      <c r="I79" s="1230"/>
      <c r="J79" s="1230"/>
      <c r="K79" s="1231"/>
      <c r="L79" s="1231"/>
      <c r="M79" s="1231"/>
      <c r="N79" s="1231"/>
      <c r="AN79" s="1234"/>
      <c r="AO79" s="1234"/>
      <c r="AP79" s="1234"/>
      <c r="AQ79" s="1234"/>
      <c r="AR79" s="1234"/>
      <c r="AS79" s="1234"/>
      <c r="AT79" s="1234"/>
      <c r="AU79" s="1234"/>
      <c r="AV79" s="1234"/>
      <c r="AW79" s="1234"/>
      <c r="AX79" s="1234"/>
      <c r="AY79" s="1234"/>
      <c r="AZ79" s="1234"/>
      <c r="BA79" s="1234"/>
      <c r="BB79" s="1232" t="s">
        <v>575</v>
      </c>
      <c r="BC79" s="1232"/>
      <c r="BD79" s="1232"/>
      <c r="BE79" s="1232"/>
      <c r="BF79" s="1232"/>
      <c r="BG79" s="1232"/>
      <c r="BH79" s="1232"/>
      <c r="BI79" s="1232"/>
      <c r="BJ79" s="1232"/>
      <c r="BK79" s="1232"/>
      <c r="BL79" s="1232"/>
      <c r="BM79" s="1232"/>
      <c r="BN79" s="1232"/>
      <c r="BO79" s="1232"/>
      <c r="BP79" s="1229">
        <v>7.7</v>
      </c>
      <c r="BQ79" s="1229"/>
      <c r="BR79" s="1229"/>
      <c r="BS79" s="1229"/>
      <c r="BT79" s="1229"/>
      <c r="BU79" s="1229"/>
      <c r="BV79" s="1229"/>
      <c r="BW79" s="1229"/>
      <c r="BX79" s="1229">
        <v>7.3</v>
      </c>
      <c r="BY79" s="1229"/>
      <c r="BZ79" s="1229"/>
      <c r="CA79" s="1229"/>
      <c r="CB79" s="1229"/>
      <c r="CC79" s="1229"/>
      <c r="CD79" s="1229"/>
      <c r="CE79" s="1229"/>
      <c r="CF79" s="1229">
        <v>7.2</v>
      </c>
      <c r="CG79" s="1229"/>
      <c r="CH79" s="1229"/>
      <c r="CI79" s="1229"/>
      <c r="CJ79" s="1229"/>
      <c r="CK79" s="1229"/>
      <c r="CL79" s="1229"/>
      <c r="CM79" s="1229"/>
      <c r="CN79" s="1229">
        <v>7.2</v>
      </c>
      <c r="CO79" s="1229"/>
      <c r="CP79" s="1229"/>
      <c r="CQ79" s="1229"/>
      <c r="CR79" s="1229"/>
      <c r="CS79" s="1229"/>
      <c r="CT79" s="1229"/>
      <c r="CU79" s="1229"/>
      <c r="CV79" s="1229">
        <v>7</v>
      </c>
      <c r="CW79" s="1229"/>
      <c r="CX79" s="1229"/>
      <c r="CY79" s="1229"/>
      <c r="CZ79" s="1229"/>
      <c r="DA79" s="1229"/>
      <c r="DB79" s="1229"/>
      <c r="DC79" s="1229"/>
    </row>
    <row r="80" spans="2:107" x14ac:dyDescent="0.15">
      <c r="B80" s="259"/>
      <c r="G80" s="1235"/>
      <c r="H80" s="1235"/>
      <c r="I80" s="1230"/>
      <c r="J80" s="1230"/>
      <c r="K80" s="1231"/>
      <c r="L80" s="1231"/>
      <c r="M80" s="1231"/>
      <c r="N80" s="1231"/>
      <c r="AN80" s="1234"/>
      <c r="AO80" s="1234"/>
      <c r="AP80" s="1234"/>
      <c r="AQ80" s="1234"/>
      <c r="AR80" s="1234"/>
      <c r="AS80" s="1234"/>
      <c r="AT80" s="1234"/>
      <c r="AU80" s="1234"/>
      <c r="AV80" s="1234"/>
      <c r="AW80" s="1234"/>
      <c r="AX80" s="1234"/>
      <c r="AY80" s="1234"/>
      <c r="AZ80" s="1234"/>
      <c r="BA80" s="1234"/>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5VR7QS7L3HwnDQtAB7CErADSIbc8MA4m81Z+I9JAAW/18n/R9cH2vdOHKGytuo3n67aIeHkL5wLCPfxFKa6+Xw==" saltValue="/RrRFTYeS35RGmEd2bgvr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555BD-15A6-46AB-82DB-24182F6AABAB}">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375" style="254" customWidth="1"/>
    <col min="35" max="122" width="2.375" style="253" customWidth="1"/>
    <col min="123" max="16384" width="2.37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lVs9FKTKPNxldjP4i8MynxyK/sm2/I8H4WDosgnCcAeJ+muS52+dBLOD6S622clj4SQTxfdmYVik2JcZxdXX1Q==" saltValue="VRWvy6np0KOVDadpVDth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D12DD-2FCB-4C00-8851-5CE481497B4A}">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375" style="254" customWidth="1"/>
    <col min="35" max="122" width="2.375" style="253" customWidth="1"/>
    <col min="123" max="16384" width="2.37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YcAfXHdero8ZJEFmwXyc04V7XZNf0cr3wuCxiitFeh8p0wwcO+g3/q++fYqAI2nyum0vw28l6EnJzxB1ZOttmA==" saltValue="eR3ieeZVZo792Pnbrl3k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82274</v>
      </c>
      <c r="E3" s="154"/>
      <c r="F3" s="155">
        <v>87464</v>
      </c>
      <c r="G3" s="156"/>
      <c r="H3" s="157"/>
    </row>
    <row r="4" spans="1:8" x14ac:dyDescent="0.15">
      <c r="A4" s="158"/>
      <c r="B4" s="159"/>
      <c r="C4" s="160"/>
      <c r="D4" s="161">
        <v>39867</v>
      </c>
      <c r="E4" s="162"/>
      <c r="F4" s="163">
        <v>47479</v>
      </c>
      <c r="G4" s="164"/>
      <c r="H4" s="165"/>
    </row>
    <row r="5" spans="1:8" x14ac:dyDescent="0.15">
      <c r="A5" s="146" t="s">
        <v>520</v>
      </c>
      <c r="B5" s="151"/>
      <c r="C5" s="152"/>
      <c r="D5" s="153">
        <v>97153</v>
      </c>
      <c r="E5" s="154"/>
      <c r="F5" s="155">
        <v>96248</v>
      </c>
      <c r="G5" s="156"/>
      <c r="H5" s="157"/>
    </row>
    <row r="6" spans="1:8" x14ac:dyDescent="0.15">
      <c r="A6" s="158"/>
      <c r="B6" s="159"/>
      <c r="C6" s="160"/>
      <c r="D6" s="161">
        <v>45178</v>
      </c>
      <c r="E6" s="162"/>
      <c r="F6" s="163">
        <v>55768</v>
      </c>
      <c r="G6" s="164"/>
      <c r="H6" s="165"/>
    </row>
    <row r="7" spans="1:8" x14ac:dyDescent="0.15">
      <c r="A7" s="146" t="s">
        <v>521</v>
      </c>
      <c r="B7" s="151"/>
      <c r="C7" s="152"/>
      <c r="D7" s="153">
        <v>125988</v>
      </c>
      <c r="E7" s="154"/>
      <c r="F7" s="155">
        <v>76413</v>
      </c>
      <c r="G7" s="156"/>
      <c r="H7" s="157"/>
    </row>
    <row r="8" spans="1:8" x14ac:dyDescent="0.15">
      <c r="A8" s="158"/>
      <c r="B8" s="159"/>
      <c r="C8" s="160"/>
      <c r="D8" s="161">
        <v>68943</v>
      </c>
      <c r="E8" s="162"/>
      <c r="F8" s="163">
        <v>39658</v>
      </c>
      <c r="G8" s="164"/>
      <c r="H8" s="165"/>
    </row>
    <row r="9" spans="1:8" x14ac:dyDescent="0.15">
      <c r="A9" s="146" t="s">
        <v>522</v>
      </c>
      <c r="B9" s="151"/>
      <c r="C9" s="152"/>
      <c r="D9" s="153">
        <v>157001</v>
      </c>
      <c r="E9" s="154"/>
      <c r="F9" s="155">
        <v>66481</v>
      </c>
      <c r="G9" s="156"/>
      <c r="H9" s="157"/>
    </row>
    <row r="10" spans="1:8" x14ac:dyDescent="0.15">
      <c r="A10" s="158"/>
      <c r="B10" s="159"/>
      <c r="C10" s="160"/>
      <c r="D10" s="161">
        <v>65746</v>
      </c>
      <c r="E10" s="162"/>
      <c r="F10" s="163">
        <v>36120</v>
      </c>
      <c r="G10" s="164"/>
      <c r="H10" s="165"/>
    </row>
    <row r="11" spans="1:8" x14ac:dyDescent="0.15">
      <c r="A11" s="146" t="s">
        <v>523</v>
      </c>
      <c r="B11" s="151"/>
      <c r="C11" s="152"/>
      <c r="D11" s="153">
        <v>136952</v>
      </c>
      <c r="E11" s="154"/>
      <c r="F11" s="155">
        <v>67825</v>
      </c>
      <c r="G11" s="156"/>
      <c r="H11" s="157"/>
    </row>
    <row r="12" spans="1:8" x14ac:dyDescent="0.15">
      <c r="A12" s="158"/>
      <c r="B12" s="159"/>
      <c r="C12" s="166"/>
      <c r="D12" s="161">
        <v>61170</v>
      </c>
      <c r="E12" s="162"/>
      <c r="F12" s="163">
        <v>39417</v>
      </c>
      <c r="G12" s="164"/>
      <c r="H12" s="165"/>
    </row>
    <row r="13" spans="1:8" x14ac:dyDescent="0.15">
      <c r="A13" s="146"/>
      <c r="B13" s="151"/>
      <c r="C13" s="152"/>
      <c r="D13" s="153">
        <v>119874</v>
      </c>
      <c r="E13" s="154"/>
      <c r="F13" s="155">
        <v>78886</v>
      </c>
      <c r="G13" s="167"/>
      <c r="H13" s="157"/>
    </row>
    <row r="14" spans="1:8" x14ac:dyDescent="0.15">
      <c r="A14" s="158"/>
      <c r="B14" s="159"/>
      <c r="C14" s="160"/>
      <c r="D14" s="161">
        <v>56181</v>
      </c>
      <c r="E14" s="162"/>
      <c r="F14" s="163">
        <v>43688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6.56</v>
      </c>
      <c r="C19" s="168">
        <f>ROUND(VALUE(SUBSTITUTE(実質収支比率等に係る経年分析!G$48,"▲","-")),2)</f>
        <v>5.75</v>
      </c>
      <c r="D19" s="168">
        <f>ROUND(VALUE(SUBSTITUTE(実質収支比率等に係る経年分析!H$48,"▲","-")),2)</f>
        <v>6.46</v>
      </c>
      <c r="E19" s="168">
        <f>ROUND(VALUE(SUBSTITUTE(実質収支比率等に係る経年分析!I$48,"▲","-")),2)</f>
        <v>9.2799999999999994</v>
      </c>
      <c r="F19" s="168">
        <f>ROUND(VALUE(SUBSTITUTE(実質収支比率等に係る経年分析!J$48,"▲","-")),2)</f>
        <v>7.71</v>
      </c>
    </row>
    <row r="20" spans="1:11" x14ac:dyDescent="0.15">
      <c r="A20" s="168" t="s">
        <v>53</v>
      </c>
      <c r="B20" s="168">
        <f>ROUND(VALUE(SUBSTITUTE(実質収支比率等に係る経年分析!F$47,"▲","-")),2)</f>
        <v>15.93</v>
      </c>
      <c r="C20" s="168">
        <f>ROUND(VALUE(SUBSTITUTE(実質収支比率等に係る経年分析!G$47,"▲","-")),2)</f>
        <v>15.43</v>
      </c>
      <c r="D20" s="168">
        <f>ROUND(VALUE(SUBSTITUTE(実質収支比率等に係る経年分析!H$47,"▲","-")),2)</f>
        <v>15.6</v>
      </c>
      <c r="E20" s="168">
        <f>ROUND(VALUE(SUBSTITUTE(実質収支比率等に係る経年分析!I$47,"▲","-")),2)</f>
        <v>20.51</v>
      </c>
      <c r="F20" s="168">
        <f>ROUND(VALUE(SUBSTITUTE(実質収支比率等に係る経年分析!J$47,"▲","-")),2)</f>
        <v>25.49</v>
      </c>
    </row>
    <row r="21" spans="1:11" x14ac:dyDescent="0.15">
      <c r="A21" s="168" t="s">
        <v>54</v>
      </c>
      <c r="B21" s="168">
        <f>IF(ISNUMBER(VALUE(SUBSTITUTE(実質収支比率等に係る経年分析!F$49,"▲","-"))),ROUND(VALUE(SUBSTITUTE(実質収支比率等に係る経年分析!F$49,"▲","-")),2),NA())</f>
        <v>-8.77</v>
      </c>
      <c r="C21" s="168">
        <f>IF(ISNUMBER(VALUE(SUBSTITUTE(実質収支比率等に係る経年分析!G$49,"▲","-"))),ROUND(VALUE(SUBSTITUTE(実質収支比率等に係る経年分析!G$49,"▲","-")),2),NA())</f>
        <v>-0.52</v>
      </c>
      <c r="D21" s="168">
        <f>IF(ISNUMBER(VALUE(SUBSTITUTE(実質収支比率等に係る経年分析!H$49,"▲","-"))),ROUND(VALUE(SUBSTITUTE(実質収支比率等に係る経年分析!H$49,"▲","-")),2),NA())</f>
        <v>2.12</v>
      </c>
      <c r="E21" s="168">
        <f>IF(ISNUMBER(VALUE(SUBSTITUTE(実質収支比率等に係る経年分析!I$49,"▲","-"))),ROUND(VALUE(SUBSTITUTE(実質収支比率等に係る経年分析!I$49,"▲","-")),2),NA())</f>
        <v>7.36</v>
      </c>
      <c r="F21" s="168">
        <f>IF(ISNUMBER(VALUE(SUBSTITUTE(実質収支比率等に係る経年分析!J$49,"▲","-"))),ROUND(VALUE(SUBSTITUTE(実質収支比率等に係る経年分析!J$49,"▲","-")),2),NA())</f>
        <v>4.03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西都児湯情報公開・個人情報保護審査会特別会計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土地取得特別会計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0.74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新富町後期高齢者医療特別会計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新富町介護保険特別会計（介護サービス事業勘定）</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15">
      <c r="A33" s="169" t="str">
        <f>IF(連結実質赤字比率に係る赤字・黒字の構成分析!C$37="",NA(),連結実質赤字比率に係る赤字・黒字の構成分析!C$37)</f>
        <v>新富町国民健康保険特別会計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1.19</v>
      </c>
    </row>
    <row r="34" spans="1:16" x14ac:dyDescent="0.15">
      <c r="A34" s="169" t="str">
        <f>IF(連結実質赤字比率に係る赤字・黒字の構成分析!C$36="",NA(),連結実質赤字比率に係る赤字・黒字の構成分析!C$36)</f>
        <v>新富町介護保険特別会計（保険事業勘定）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2.0499999999999998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5.72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9.27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3.45</v>
      </c>
    </row>
    <row r="36" spans="1:16" x14ac:dyDescent="0.15">
      <c r="A36" s="169" t="str">
        <f>IF(連結実質赤字比率に係る赤字・黒字の構成分析!C$34="",NA(),連結実質赤字比率に係る赤字・黒字の構成分析!C$34)</f>
        <v>新富町水道事業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17.649999999999999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17.28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16.309999999999999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17.13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379</v>
      </c>
      <c r="E42" s="170"/>
      <c r="F42" s="170"/>
      <c r="G42" s="170">
        <f>'実質公債費比率（分子）の構造'!L$52</f>
        <v>361</v>
      </c>
      <c r="H42" s="170"/>
      <c r="I42" s="170"/>
      <c r="J42" s="170">
        <f>'実質公債費比率（分子）の構造'!M$52</f>
        <v>366</v>
      </c>
      <c r="K42" s="170"/>
      <c r="L42" s="170"/>
      <c r="M42" s="170">
        <f>'実質公債費比率（分子）の構造'!N$52</f>
        <v>352</v>
      </c>
      <c r="N42" s="170"/>
      <c r="O42" s="170"/>
      <c r="P42" s="170">
        <f>'実質公債費比率（分子）の構造'!O$52</f>
        <v>346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v>
      </c>
      <c r="C44" s="170"/>
      <c r="D44" s="170"/>
      <c r="E44" s="170">
        <f>'実質公債費比率（分子）の構造'!L$50</f>
        <v>0</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118</v>
      </c>
      <c r="C45" s="170"/>
      <c r="D45" s="170"/>
      <c r="E45" s="170">
        <f>'実質公債費比率（分子）の構造'!L$49</f>
        <v>50</v>
      </c>
      <c r="F45" s="170"/>
      <c r="G45" s="170"/>
      <c r="H45" s="170">
        <f>'実質公債費比率（分子）の構造'!M$49</f>
        <v>48</v>
      </c>
      <c r="I45" s="170"/>
      <c r="J45" s="170"/>
      <c r="K45" s="170">
        <f>'実質公債費比率（分子）の構造'!N$49</f>
        <v>51</v>
      </c>
      <c r="L45" s="170"/>
      <c r="M45" s="170"/>
      <c r="N45" s="170">
        <f>'実質公債費比率（分子）の構造'!O$49</f>
        <v>57</v>
      </c>
      <c r="O45" s="170"/>
      <c r="P45" s="170"/>
    </row>
    <row r="46" spans="1:16" x14ac:dyDescent="0.15">
      <c r="A46" s="170" t="s">
        <v>64</v>
      </c>
      <c r="B46" s="170">
        <f>'実質公債費比率（分子）の構造'!K$48</f>
        <v>2</v>
      </c>
      <c r="C46" s="170"/>
      <c r="D46" s="170"/>
      <c r="E46" s="170">
        <f>'実質公債費比率（分子）の構造'!L$48</f>
        <v>2</v>
      </c>
      <c r="F46" s="170"/>
      <c r="G46" s="170"/>
      <c r="H46" s="170">
        <f>'実質公債費比率（分子）の構造'!M$48</f>
        <v>15</v>
      </c>
      <c r="I46" s="170"/>
      <c r="J46" s="170"/>
      <c r="K46" s="170">
        <f>'実質公債費比率（分子）の構造'!N$48</f>
        <v>6</v>
      </c>
      <c r="L46" s="170"/>
      <c r="M46" s="170"/>
      <c r="N46" s="170">
        <f>'実質公債費比率（分子）の構造'!O$48</f>
        <v>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561</v>
      </c>
      <c r="C49" s="170"/>
      <c r="D49" s="170"/>
      <c r="E49" s="170">
        <f>'実質公債費比率（分子）の構造'!L$45</f>
        <v>580</v>
      </c>
      <c r="F49" s="170"/>
      <c r="G49" s="170"/>
      <c r="H49" s="170">
        <f>'実質公債費比率（分子）の構造'!M$45</f>
        <v>608</v>
      </c>
      <c r="I49" s="170"/>
      <c r="J49" s="170"/>
      <c r="K49" s="170">
        <f>'実質公債費比率（分子）の構造'!N$45</f>
        <v>615</v>
      </c>
      <c r="L49" s="170"/>
      <c r="M49" s="170"/>
      <c r="N49" s="170">
        <f>'実質公債費比率（分子）の構造'!O$45</f>
        <v>602</v>
      </c>
      <c r="O49" s="170"/>
      <c r="P49" s="170"/>
    </row>
    <row r="50" spans="1:16" x14ac:dyDescent="0.15">
      <c r="A50" s="170" t="s">
        <v>67</v>
      </c>
      <c r="B50" s="170" t="e">
        <f>NA()</f>
        <v>#N/A</v>
      </c>
      <c r="C50" s="170">
        <f>IF(ISNUMBER('実質公債費比率（分子）の構造'!K$53),'実質公債費比率（分子）の構造'!K$53,NA())</f>
        <v>304</v>
      </c>
      <c r="D50" s="170" t="e">
        <f>NA()</f>
        <v>#N/A</v>
      </c>
      <c r="E50" s="170" t="e">
        <f>NA()</f>
        <v>#N/A</v>
      </c>
      <c r="F50" s="170">
        <f>IF(ISNUMBER('実質公債費比率（分子）の構造'!L$53),'実質公債費比率（分子）の構造'!L$53,NA())</f>
        <v>271</v>
      </c>
      <c r="G50" s="170" t="e">
        <f>NA()</f>
        <v>#N/A</v>
      </c>
      <c r="H50" s="170" t="e">
        <f>NA()</f>
        <v>#N/A</v>
      </c>
      <c r="I50" s="170">
        <f>IF(ISNUMBER('実質公債費比率（分子）の構造'!M$53),'実質公債費比率（分子）の構造'!M$53,NA())</f>
        <v>305</v>
      </c>
      <c r="J50" s="170" t="e">
        <f>NA()</f>
        <v>#N/A</v>
      </c>
      <c r="K50" s="170" t="e">
        <f>NA()</f>
        <v>#N/A</v>
      </c>
      <c r="L50" s="170">
        <f>IF(ISNUMBER('実質公債費比率（分子）の構造'!N$53),'実質公債費比率（分子）の構造'!N$53,NA())</f>
        <v>320</v>
      </c>
      <c r="M50" s="170" t="e">
        <f>NA()</f>
        <v>#N/A</v>
      </c>
      <c r="N50" s="170" t="e">
        <f>NA()</f>
        <v>#N/A</v>
      </c>
      <c r="O50" s="170">
        <f>IF(ISNUMBER('実質公債費比率（分子）の構造'!O$53),'実質公債費比率（分子）の構造'!O$53,NA())</f>
        <v>315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3673</v>
      </c>
      <c r="E56" s="169"/>
      <c r="F56" s="169"/>
      <c r="G56" s="169">
        <f>'将来負担比率（分子）の構造'!J$52</f>
        <v>3889</v>
      </c>
      <c r="H56" s="169"/>
      <c r="I56" s="169"/>
      <c r="J56" s="169">
        <f>'将来負担比率（分子）の構造'!K$52</f>
        <v>3758</v>
      </c>
      <c r="K56" s="169"/>
      <c r="L56" s="169"/>
      <c r="M56" s="169">
        <f>'将来負担比率（分子）の構造'!L$52</f>
        <v>3534</v>
      </c>
      <c r="N56" s="169"/>
      <c r="O56" s="169"/>
      <c r="P56" s="169">
        <f>'将来負担比率（分子）の構造'!M$52</f>
        <v>3319</v>
      </c>
    </row>
    <row r="57" spans="1:16" x14ac:dyDescent="0.15">
      <c r="A57" s="169" t="s">
        <v>42</v>
      </c>
      <c r="B57" s="169"/>
      <c r="C57" s="169"/>
      <c r="D57" s="169">
        <f>'将来負担比率（分子）の構造'!I$51</f>
        <v>227</v>
      </c>
      <c r="E57" s="169"/>
      <c r="F57" s="169"/>
      <c r="G57" s="169">
        <f>'将来負担比率（分子）の構造'!J$51</f>
        <v>228</v>
      </c>
      <c r="H57" s="169"/>
      <c r="I57" s="169"/>
      <c r="J57" s="169">
        <f>'将来負担比率（分子）の構造'!K$51</f>
        <v>250</v>
      </c>
      <c r="K57" s="169"/>
      <c r="L57" s="169"/>
      <c r="M57" s="169">
        <f>'将来負担比率（分子）の構造'!L$51</f>
        <v>228</v>
      </c>
      <c r="N57" s="169"/>
      <c r="O57" s="169"/>
      <c r="P57" s="169">
        <f>'将来負担比率（分子）の構造'!M$51</f>
        <v>201</v>
      </c>
    </row>
    <row r="58" spans="1:16" x14ac:dyDescent="0.15">
      <c r="A58" s="169" t="s">
        <v>41</v>
      </c>
      <c r="B58" s="169"/>
      <c r="C58" s="169"/>
      <c r="D58" s="169">
        <f>'将来負担比率（分子）の構造'!I$50</f>
        <v>2941</v>
      </c>
      <c r="E58" s="169"/>
      <c r="F58" s="169"/>
      <c r="G58" s="169">
        <f>'将来負担比率（分子）の構造'!J$50</f>
        <v>3054</v>
      </c>
      <c r="H58" s="169"/>
      <c r="I58" s="169"/>
      <c r="J58" s="169">
        <f>'将来負担比率（分子）の構造'!K$50</f>
        <v>3811</v>
      </c>
      <c r="K58" s="169"/>
      <c r="L58" s="169"/>
      <c r="M58" s="169">
        <f>'将来負担比率（分子）の構造'!L$50</f>
        <v>3746</v>
      </c>
      <c r="N58" s="169"/>
      <c r="O58" s="169"/>
      <c r="P58" s="169">
        <f>'将来負担比率（分子）の構造'!M$50</f>
        <v>4127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9</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1241</v>
      </c>
      <c r="C62" s="169"/>
      <c r="D62" s="169"/>
      <c r="E62" s="169">
        <f>'将来負担比率（分子）の構造'!J$45</f>
        <v>1233</v>
      </c>
      <c r="F62" s="169"/>
      <c r="G62" s="169"/>
      <c r="H62" s="169">
        <f>'将来負担比率（分子）の構造'!K$45</f>
        <v>1249</v>
      </c>
      <c r="I62" s="169"/>
      <c r="J62" s="169"/>
      <c r="K62" s="169">
        <f>'将来負担比率（分子）の構造'!L$45</f>
        <v>1328</v>
      </c>
      <c r="L62" s="169"/>
      <c r="M62" s="169"/>
      <c r="N62" s="169">
        <f>'将来負担比率（分子）の構造'!M$45</f>
        <v>1343</v>
      </c>
      <c r="O62" s="169"/>
      <c r="P62" s="169"/>
    </row>
    <row r="63" spans="1:16" x14ac:dyDescent="0.15">
      <c r="A63" s="169" t="s">
        <v>34</v>
      </c>
      <c r="B63" s="169">
        <f>'将来負担比率（分子）の構造'!I$44</f>
        <v>369</v>
      </c>
      <c r="C63" s="169"/>
      <c r="D63" s="169"/>
      <c r="E63" s="169">
        <f>'将来負担比率（分子）の構造'!J$44</f>
        <v>318</v>
      </c>
      <c r="F63" s="169"/>
      <c r="G63" s="169"/>
      <c r="H63" s="169">
        <f>'将来負担比率（分子）の構造'!K$44</f>
        <v>275</v>
      </c>
      <c r="I63" s="169"/>
      <c r="J63" s="169"/>
      <c r="K63" s="169">
        <f>'将来負担比率（分子）の構造'!L$44</f>
        <v>216</v>
      </c>
      <c r="L63" s="169"/>
      <c r="M63" s="169"/>
      <c r="N63" s="169">
        <f>'将来負担比率（分子）の構造'!M$44</f>
        <v>220</v>
      </c>
      <c r="O63" s="169"/>
      <c r="P63" s="169"/>
    </row>
    <row r="64" spans="1:16" x14ac:dyDescent="0.15">
      <c r="A64" s="169" t="s">
        <v>33</v>
      </c>
      <c r="B64" s="169" t="str">
        <f>'将来負担比率（分子）の構造'!I$43</f>
        <v>-</v>
      </c>
      <c r="C64" s="169"/>
      <c r="D64" s="169"/>
      <c r="E64" s="169">
        <f>'将来負担比率（分子）の構造'!J$43</f>
        <v>13</v>
      </c>
      <c r="F64" s="169"/>
      <c r="G64" s="169"/>
      <c r="H64" s="169">
        <f>'将来負担比率（分子）の構造'!K$43</f>
        <v>54</v>
      </c>
      <c r="I64" s="169"/>
      <c r="J64" s="169"/>
      <c r="K64" s="169">
        <f>'将来負担比率（分子）の構造'!L$43</f>
        <v>65</v>
      </c>
      <c r="L64" s="169"/>
      <c r="M64" s="169"/>
      <c r="N64" s="169">
        <f>'将来負担比率（分子）の構造'!M$43</f>
        <v>61</v>
      </c>
      <c r="O64" s="169"/>
      <c r="P64" s="169"/>
    </row>
    <row r="65" spans="1:16" x14ac:dyDescent="0.15">
      <c r="A65" s="169" t="s">
        <v>32</v>
      </c>
      <c r="B65" s="169">
        <f>'将来負担比率（分子）の構造'!I$42</f>
        <v>2</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5871</v>
      </c>
      <c r="C66" s="169"/>
      <c r="D66" s="169"/>
      <c r="E66" s="169">
        <f>'将来負担比率（分子）の構造'!J$41</f>
        <v>5866</v>
      </c>
      <c r="F66" s="169"/>
      <c r="G66" s="169"/>
      <c r="H66" s="169">
        <f>'将来負担比率（分子）の構造'!K$41</f>
        <v>5964</v>
      </c>
      <c r="I66" s="169"/>
      <c r="J66" s="169"/>
      <c r="K66" s="169">
        <f>'将来負担比率（分子）の構造'!L$41</f>
        <v>5591</v>
      </c>
      <c r="L66" s="169"/>
      <c r="M66" s="169"/>
      <c r="N66" s="169">
        <f>'将来負担比率（分子）の構造'!M$41</f>
        <v>5435</v>
      </c>
      <c r="O66" s="169"/>
      <c r="P66" s="169"/>
    </row>
    <row r="67" spans="1:16" x14ac:dyDescent="0.15">
      <c r="A67" s="169" t="s">
        <v>71</v>
      </c>
      <c r="B67" s="169" t="e">
        <f>NA()</f>
        <v>#N/A</v>
      </c>
      <c r="C67" s="169">
        <f>IF(ISNUMBER('将来負担比率（分子）の構造'!I$53), IF('将来負担比率（分子）の構造'!I$53 &lt; 0, 0, '将来負担比率（分子）の構造'!I$53), NA())</f>
        <v>652</v>
      </c>
      <c r="D67" s="169" t="e">
        <f>NA()</f>
        <v>#N/A</v>
      </c>
      <c r="E67" s="169" t="e">
        <f>NA()</f>
        <v>#N/A</v>
      </c>
      <c r="F67" s="169">
        <f>IF(ISNUMBER('将来負担比率（分子）の構造'!J$53), IF('将来負担比率（分子）の構造'!J$53 &lt; 0, 0, '将来負担比率（分子）の構造'!J$53), NA())</f>
        <v>259</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678</v>
      </c>
      <c r="C72" s="173">
        <f>基金残高に係る経年分析!G55</f>
        <v>876</v>
      </c>
      <c r="D72" s="173">
        <f>基金残高に係る経年分析!H55</f>
        <v>1112</v>
      </c>
    </row>
    <row r="73" spans="1:16" x14ac:dyDescent="0.15">
      <c r="A73" s="172" t="s">
        <v>74</v>
      </c>
      <c r="B73" s="173">
        <f>基金残高に係る経年分析!F56</f>
        <v>140</v>
      </c>
      <c r="C73" s="173">
        <f>基金残高に係る経年分析!G56</f>
        <v>140</v>
      </c>
      <c r="D73" s="173">
        <f>基金残高に係る経年分析!H56</f>
        <v>159</v>
      </c>
    </row>
    <row r="74" spans="1:16" x14ac:dyDescent="0.15">
      <c r="A74" s="172" t="s">
        <v>75</v>
      </c>
      <c r="B74" s="173">
        <f>基金残高に係る経年分析!F57</f>
        <v>3063</v>
      </c>
      <c r="C74" s="173">
        <f>基金残高に係る経年分析!G57</f>
        <v>2734</v>
      </c>
      <c r="D74" s="173">
        <f>基金残高に係る経年分析!H57</f>
        <v>2774</v>
      </c>
    </row>
  </sheetData>
  <sheetProtection algorithmName="SHA-512" hashValue="ReITIeL9FXGrkOKFKIcJZ591CB8rqWar7hrCT5/NN4wfvvsr6dbnYhpLXkL8OZxgM677kWM4vIlFrtjDWwJP+A==" saltValue="WgrW5cjdRnArIhoFge8Yz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1686789</v>
      </c>
      <c r="S5" s="626"/>
      <c r="T5" s="626"/>
      <c r="U5" s="626"/>
      <c r="V5" s="626"/>
      <c r="W5" s="626"/>
      <c r="X5" s="626"/>
      <c r="Y5" s="627"/>
      <c r="Z5" s="628">
        <v>11.7</v>
      </c>
      <c r="AA5" s="628"/>
      <c r="AB5" s="628"/>
      <c r="AC5" s="628"/>
      <c r="AD5" s="629">
        <v>1686789</v>
      </c>
      <c r="AE5" s="629"/>
      <c r="AF5" s="629"/>
      <c r="AG5" s="629"/>
      <c r="AH5" s="629"/>
      <c r="AI5" s="629"/>
      <c r="AJ5" s="629"/>
      <c r="AK5" s="629"/>
      <c r="AL5" s="630">
        <v>36.700000000000003</v>
      </c>
      <c r="AM5" s="631"/>
      <c r="AN5" s="631"/>
      <c r="AO5" s="632"/>
      <c r="AP5" s="622" t="s">
        <v>216</v>
      </c>
      <c r="AQ5" s="623"/>
      <c r="AR5" s="623"/>
      <c r="AS5" s="623"/>
      <c r="AT5" s="623"/>
      <c r="AU5" s="623"/>
      <c r="AV5" s="623"/>
      <c r="AW5" s="623"/>
      <c r="AX5" s="623"/>
      <c r="AY5" s="623"/>
      <c r="AZ5" s="623"/>
      <c r="BA5" s="623"/>
      <c r="BB5" s="623"/>
      <c r="BC5" s="623"/>
      <c r="BD5" s="623"/>
      <c r="BE5" s="623"/>
      <c r="BF5" s="624"/>
      <c r="BG5" s="636">
        <v>1686789</v>
      </c>
      <c r="BH5" s="637"/>
      <c r="BI5" s="637"/>
      <c r="BJ5" s="637"/>
      <c r="BK5" s="637"/>
      <c r="BL5" s="637"/>
      <c r="BM5" s="637"/>
      <c r="BN5" s="638"/>
      <c r="BO5" s="639">
        <v>100</v>
      </c>
      <c r="BP5" s="639"/>
      <c r="BQ5" s="639"/>
      <c r="BR5" s="639"/>
      <c r="BS5" s="640" t="s">
        <v>121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87324</v>
      </c>
      <c r="S6" s="637"/>
      <c r="T6" s="637"/>
      <c r="U6" s="637"/>
      <c r="V6" s="637"/>
      <c r="W6" s="637"/>
      <c r="X6" s="637"/>
      <c r="Y6" s="638"/>
      <c r="Z6" s="639">
        <v>0.6</v>
      </c>
      <c r="AA6" s="639"/>
      <c r="AB6" s="639"/>
      <c r="AC6" s="639"/>
      <c r="AD6" s="640">
        <v>87324</v>
      </c>
      <c r="AE6" s="640"/>
      <c r="AF6" s="640"/>
      <c r="AG6" s="640"/>
      <c r="AH6" s="640"/>
      <c r="AI6" s="640"/>
      <c r="AJ6" s="640"/>
      <c r="AK6" s="640"/>
      <c r="AL6" s="641">
        <v>1.9</v>
      </c>
      <c r="AM6" s="642"/>
      <c r="AN6" s="642"/>
      <c r="AO6" s="643"/>
      <c r="AP6" s="633" t="s">
        <v>221</v>
      </c>
      <c r="AQ6" s="634"/>
      <c r="AR6" s="634"/>
      <c r="AS6" s="634"/>
      <c r="AT6" s="634"/>
      <c r="AU6" s="634"/>
      <c r="AV6" s="634"/>
      <c r="AW6" s="634"/>
      <c r="AX6" s="634"/>
      <c r="AY6" s="634"/>
      <c r="AZ6" s="634"/>
      <c r="BA6" s="634"/>
      <c r="BB6" s="634"/>
      <c r="BC6" s="634"/>
      <c r="BD6" s="634"/>
      <c r="BE6" s="634"/>
      <c r="BF6" s="635"/>
      <c r="BG6" s="636">
        <v>1686789</v>
      </c>
      <c r="BH6" s="637"/>
      <c r="BI6" s="637"/>
      <c r="BJ6" s="637"/>
      <c r="BK6" s="637"/>
      <c r="BL6" s="637"/>
      <c r="BM6" s="637"/>
      <c r="BN6" s="638"/>
      <c r="BO6" s="639">
        <v>100</v>
      </c>
      <c r="BP6" s="639"/>
      <c r="BQ6" s="639"/>
      <c r="BR6" s="639"/>
      <c r="BS6" s="640" t="s">
        <v>121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102864</v>
      </c>
      <c r="CS6" s="637"/>
      <c r="CT6" s="637"/>
      <c r="CU6" s="637"/>
      <c r="CV6" s="637"/>
      <c r="CW6" s="637"/>
      <c r="CX6" s="637"/>
      <c r="CY6" s="638"/>
      <c r="CZ6" s="630">
        <v>0.7</v>
      </c>
      <c r="DA6" s="631"/>
      <c r="DB6" s="631"/>
      <c r="DC6" s="647"/>
      <c r="DD6" s="645" t="s">
        <v>121</v>
      </c>
      <c r="DE6" s="637"/>
      <c r="DF6" s="637"/>
      <c r="DG6" s="637"/>
      <c r="DH6" s="637"/>
      <c r="DI6" s="637"/>
      <c r="DJ6" s="637"/>
      <c r="DK6" s="637"/>
      <c r="DL6" s="637"/>
      <c r="DM6" s="637"/>
      <c r="DN6" s="637"/>
      <c r="DO6" s="637"/>
      <c r="DP6" s="638"/>
      <c r="DQ6" s="645">
        <v>102864</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286</v>
      </c>
      <c r="S7" s="637"/>
      <c r="T7" s="637"/>
      <c r="U7" s="637"/>
      <c r="V7" s="637"/>
      <c r="W7" s="637"/>
      <c r="X7" s="637"/>
      <c r="Y7" s="638"/>
      <c r="Z7" s="639">
        <v>0</v>
      </c>
      <c r="AA7" s="639"/>
      <c r="AB7" s="639"/>
      <c r="AC7" s="639"/>
      <c r="AD7" s="640">
        <v>286</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730129</v>
      </c>
      <c r="BH7" s="637"/>
      <c r="BI7" s="637"/>
      <c r="BJ7" s="637"/>
      <c r="BK7" s="637"/>
      <c r="BL7" s="637"/>
      <c r="BM7" s="637"/>
      <c r="BN7" s="638"/>
      <c r="BO7" s="639">
        <v>43.3</v>
      </c>
      <c r="BP7" s="639"/>
      <c r="BQ7" s="639"/>
      <c r="BR7" s="639"/>
      <c r="BS7" s="640" t="s">
        <v>121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3483796</v>
      </c>
      <c r="CS7" s="637"/>
      <c r="CT7" s="637"/>
      <c r="CU7" s="637"/>
      <c r="CV7" s="637"/>
      <c r="CW7" s="637"/>
      <c r="CX7" s="637"/>
      <c r="CY7" s="638"/>
      <c r="CZ7" s="639">
        <v>24.9</v>
      </c>
      <c r="DA7" s="639"/>
      <c r="DB7" s="639"/>
      <c r="DC7" s="639"/>
      <c r="DD7" s="645">
        <v>98494</v>
      </c>
      <c r="DE7" s="637"/>
      <c r="DF7" s="637"/>
      <c r="DG7" s="637"/>
      <c r="DH7" s="637"/>
      <c r="DI7" s="637"/>
      <c r="DJ7" s="637"/>
      <c r="DK7" s="637"/>
      <c r="DL7" s="637"/>
      <c r="DM7" s="637"/>
      <c r="DN7" s="637"/>
      <c r="DO7" s="637"/>
      <c r="DP7" s="638"/>
      <c r="DQ7" s="645">
        <v>3145965</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6174</v>
      </c>
      <c r="S8" s="637"/>
      <c r="T8" s="637"/>
      <c r="U8" s="637"/>
      <c r="V8" s="637"/>
      <c r="W8" s="637"/>
      <c r="X8" s="637"/>
      <c r="Y8" s="638"/>
      <c r="Z8" s="639">
        <v>0</v>
      </c>
      <c r="AA8" s="639"/>
      <c r="AB8" s="639"/>
      <c r="AC8" s="639"/>
      <c r="AD8" s="640">
        <v>6174</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29514</v>
      </c>
      <c r="BH8" s="637"/>
      <c r="BI8" s="637"/>
      <c r="BJ8" s="637"/>
      <c r="BK8" s="637"/>
      <c r="BL8" s="637"/>
      <c r="BM8" s="637"/>
      <c r="BN8" s="638"/>
      <c r="BO8" s="639">
        <v>1.7</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3628963</v>
      </c>
      <c r="CS8" s="637"/>
      <c r="CT8" s="637"/>
      <c r="CU8" s="637"/>
      <c r="CV8" s="637"/>
      <c r="CW8" s="637"/>
      <c r="CX8" s="637"/>
      <c r="CY8" s="638"/>
      <c r="CZ8" s="639">
        <v>25.9</v>
      </c>
      <c r="DA8" s="639"/>
      <c r="DB8" s="639"/>
      <c r="DC8" s="639"/>
      <c r="DD8" s="645" t="s">
        <v>121</v>
      </c>
      <c r="DE8" s="637"/>
      <c r="DF8" s="637"/>
      <c r="DG8" s="637"/>
      <c r="DH8" s="637"/>
      <c r="DI8" s="637"/>
      <c r="DJ8" s="637"/>
      <c r="DK8" s="637"/>
      <c r="DL8" s="637"/>
      <c r="DM8" s="637"/>
      <c r="DN8" s="637"/>
      <c r="DO8" s="637"/>
      <c r="DP8" s="638"/>
      <c r="DQ8" s="645">
        <v>1707436</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6744</v>
      </c>
      <c r="S9" s="637"/>
      <c r="T9" s="637"/>
      <c r="U9" s="637"/>
      <c r="V9" s="637"/>
      <c r="W9" s="637"/>
      <c r="X9" s="637"/>
      <c r="Y9" s="638"/>
      <c r="Z9" s="639">
        <v>0</v>
      </c>
      <c r="AA9" s="639"/>
      <c r="AB9" s="639"/>
      <c r="AC9" s="639"/>
      <c r="AD9" s="640">
        <v>6744</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620160</v>
      </c>
      <c r="BH9" s="637"/>
      <c r="BI9" s="637"/>
      <c r="BJ9" s="637"/>
      <c r="BK9" s="637"/>
      <c r="BL9" s="637"/>
      <c r="BM9" s="637"/>
      <c r="BN9" s="638"/>
      <c r="BO9" s="639">
        <v>36.799999999999997</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763866</v>
      </c>
      <c r="CS9" s="637"/>
      <c r="CT9" s="637"/>
      <c r="CU9" s="637"/>
      <c r="CV9" s="637"/>
      <c r="CW9" s="637"/>
      <c r="CX9" s="637"/>
      <c r="CY9" s="638"/>
      <c r="CZ9" s="639">
        <v>5.5</v>
      </c>
      <c r="DA9" s="639"/>
      <c r="DB9" s="639"/>
      <c r="DC9" s="639"/>
      <c r="DD9" s="645">
        <v>38933</v>
      </c>
      <c r="DE9" s="637"/>
      <c r="DF9" s="637"/>
      <c r="DG9" s="637"/>
      <c r="DH9" s="637"/>
      <c r="DI9" s="637"/>
      <c r="DJ9" s="637"/>
      <c r="DK9" s="637"/>
      <c r="DL9" s="637"/>
      <c r="DM9" s="637"/>
      <c r="DN9" s="637"/>
      <c r="DO9" s="637"/>
      <c r="DP9" s="638"/>
      <c r="DQ9" s="645">
        <v>613357</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34250</v>
      </c>
      <c r="BH10" s="637"/>
      <c r="BI10" s="637"/>
      <c r="BJ10" s="637"/>
      <c r="BK10" s="637"/>
      <c r="BL10" s="637"/>
      <c r="BM10" s="637"/>
      <c r="BN10" s="638"/>
      <c r="BO10" s="639">
        <v>2</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412333</v>
      </c>
      <c r="S11" s="637"/>
      <c r="T11" s="637"/>
      <c r="U11" s="637"/>
      <c r="V11" s="637"/>
      <c r="W11" s="637"/>
      <c r="X11" s="637"/>
      <c r="Y11" s="638"/>
      <c r="Z11" s="641">
        <v>2.9</v>
      </c>
      <c r="AA11" s="642"/>
      <c r="AB11" s="642"/>
      <c r="AC11" s="648"/>
      <c r="AD11" s="645">
        <v>412333</v>
      </c>
      <c r="AE11" s="637"/>
      <c r="AF11" s="637"/>
      <c r="AG11" s="637"/>
      <c r="AH11" s="637"/>
      <c r="AI11" s="637"/>
      <c r="AJ11" s="637"/>
      <c r="AK11" s="638"/>
      <c r="AL11" s="641">
        <v>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46205</v>
      </c>
      <c r="BH11" s="637"/>
      <c r="BI11" s="637"/>
      <c r="BJ11" s="637"/>
      <c r="BK11" s="637"/>
      <c r="BL11" s="637"/>
      <c r="BM11" s="637"/>
      <c r="BN11" s="638"/>
      <c r="BO11" s="639">
        <v>2.7</v>
      </c>
      <c r="BP11" s="639"/>
      <c r="BQ11" s="639"/>
      <c r="BR11" s="639"/>
      <c r="BS11" s="640" t="s">
        <v>121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1518366</v>
      </c>
      <c r="CS11" s="637"/>
      <c r="CT11" s="637"/>
      <c r="CU11" s="637"/>
      <c r="CV11" s="637"/>
      <c r="CW11" s="637"/>
      <c r="CX11" s="637"/>
      <c r="CY11" s="638"/>
      <c r="CZ11" s="639">
        <v>10.8</v>
      </c>
      <c r="DA11" s="639"/>
      <c r="DB11" s="639"/>
      <c r="DC11" s="639"/>
      <c r="DD11" s="645">
        <v>1039137</v>
      </c>
      <c r="DE11" s="637"/>
      <c r="DF11" s="637"/>
      <c r="DG11" s="637"/>
      <c r="DH11" s="637"/>
      <c r="DI11" s="637"/>
      <c r="DJ11" s="637"/>
      <c r="DK11" s="637"/>
      <c r="DL11" s="637"/>
      <c r="DM11" s="637"/>
      <c r="DN11" s="637"/>
      <c r="DO11" s="637"/>
      <c r="DP11" s="638"/>
      <c r="DQ11" s="645">
        <v>389893</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11960</v>
      </c>
      <c r="S12" s="637"/>
      <c r="T12" s="637"/>
      <c r="U12" s="637"/>
      <c r="V12" s="637"/>
      <c r="W12" s="637"/>
      <c r="X12" s="637"/>
      <c r="Y12" s="638"/>
      <c r="Z12" s="639">
        <v>0.1</v>
      </c>
      <c r="AA12" s="639"/>
      <c r="AB12" s="639"/>
      <c r="AC12" s="639"/>
      <c r="AD12" s="640">
        <v>11960</v>
      </c>
      <c r="AE12" s="640"/>
      <c r="AF12" s="640"/>
      <c r="AG12" s="640"/>
      <c r="AH12" s="640"/>
      <c r="AI12" s="640"/>
      <c r="AJ12" s="640"/>
      <c r="AK12" s="640"/>
      <c r="AL12" s="641">
        <v>0.3</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762961</v>
      </c>
      <c r="BH12" s="637"/>
      <c r="BI12" s="637"/>
      <c r="BJ12" s="637"/>
      <c r="BK12" s="637"/>
      <c r="BL12" s="637"/>
      <c r="BM12" s="637"/>
      <c r="BN12" s="638"/>
      <c r="BO12" s="639">
        <v>45.2</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1428910</v>
      </c>
      <c r="CS12" s="637"/>
      <c r="CT12" s="637"/>
      <c r="CU12" s="637"/>
      <c r="CV12" s="637"/>
      <c r="CW12" s="637"/>
      <c r="CX12" s="637"/>
      <c r="CY12" s="638"/>
      <c r="CZ12" s="639">
        <v>10.199999999999999</v>
      </c>
      <c r="DA12" s="639"/>
      <c r="DB12" s="639"/>
      <c r="DC12" s="639"/>
      <c r="DD12" s="645">
        <v>22199</v>
      </c>
      <c r="DE12" s="637"/>
      <c r="DF12" s="637"/>
      <c r="DG12" s="637"/>
      <c r="DH12" s="637"/>
      <c r="DI12" s="637"/>
      <c r="DJ12" s="637"/>
      <c r="DK12" s="637"/>
      <c r="DL12" s="637"/>
      <c r="DM12" s="637"/>
      <c r="DN12" s="637"/>
      <c r="DO12" s="637"/>
      <c r="DP12" s="638"/>
      <c r="DQ12" s="645">
        <v>19795</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756691</v>
      </c>
      <c r="BH13" s="637"/>
      <c r="BI13" s="637"/>
      <c r="BJ13" s="637"/>
      <c r="BK13" s="637"/>
      <c r="BL13" s="637"/>
      <c r="BM13" s="637"/>
      <c r="BN13" s="638"/>
      <c r="BO13" s="639">
        <v>44.9</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904018</v>
      </c>
      <c r="CS13" s="637"/>
      <c r="CT13" s="637"/>
      <c r="CU13" s="637"/>
      <c r="CV13" s="637"/>
      <c r="CW13" s="637"/>
      <c r="CX13" s="637"/>
      <c r="CY13" s="638"/>
      <c r="CZ13" s="639">
        <v>6.5</v>
      </c>
      <c r="DA13" s="639"/>
      <c r="DB13" s="639"/>
      <c r="DC13" s="639"/>
      <c r="DD13" s="645">
        <v>760974</v>
      </c>
      <c r="DE13" s="637"/>
      <c r="DF13" s="637"/>
      <c r="DG13" s="637"/>
      <c r="DH13" s="637"/>
      <c r="DI13" s="637"/>
      <c r="DJ13" s="637"/>
      <c r="DK13" s="637"/>
      <c r="DL13" s="637"/>
      <c r="DM13" s="637"/>
      <c r="DN13" s="637"/>
      <c r="DO13" s="637"/>
      <c r="DP13" s="638"/>
      <c r="DQ13" s="645">
        <v>472124</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400</v>
      </c>
      <c r="S14" s="637"/>
      <c r="T14" s="637"/>
      <c r="U14" s="637"/>
      <c r="V14" s="637"/>
      <c r="W14" s="637"/>
      <c r="X14" s="637"/>
      <c r="Y14" s="638"/>
      <c r="Z14" s="639">
        <v>0</v>
      </c>
      <c r="AA14" s="639"/>
      <c r="AB14" s="639"/>
      <c r="AC14" s="639"/>
      <c r="AD14" s="640">
        <v>400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80167</v>
      </c>
      <c r="BH14" s="637"/>
      <c r="BI14" s="637"/>
      <c r="BJ14" s="637"/>
      <c r="BK14" s="637"/>
      <c r="BL14" s="637"/>
      <c r="BM14" s="637"/>
      <c r="BN14" s="638"/>
      <c r="BO14" s="639">
        <v>4.8</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327654</v>
      </c>
      <c r="CS14" s="637"/>
      <c r="CT14" s="637"/>
      <c r="CU14" s="637"/>
      <c r="CV14" s="637"/>
      <c r="CW14" s="637"/>
      <c r="CX14" s="637"/>
      <c r="CY14" s="638"/>
      <c r="CZ14" s="639">
        <v>2.2999999999999998</v>
      </c>
      <c r="DA14" s="639"/>
      <c r="DB14" s="639"/>
      <c r="DC14" s="639"/>
      <c r="DD14" s="645">
        <v>30793</v>
      </c>
      <c r="DE14" s="637"/>
      <c r="DF14" s="637"/>
      <c r="DG14" s="637"/>
      <c r="DH14" s="637"/>
      <c r="DI14" s="637"/>
      <c r="DJ14" s="637"/>
      <c r="DK14" s="637"/>
      <c r="DL14" s="637"/>
      <c r="DM14" s="637"/>
      <c r="DN14" s="637"/>
      <c r="DO14" s="637"/>
      <c r="DP14" s="638"/>
      <c r="DQ14" s="645">
        <v>309952</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113532</v>
      </c>
      <c r="BH15" s="637"/>
      <c r="BI15" s="637"/>
      <c r="BJ15" s="637"/>
      <c r="BK15" s="637"/>
      <c r="BL15" s="637"/>
      <c r="BM15" s="637"/>
      <c r="BN15" s="638"/>
      <c r="BO15" s="639">
        <v>6.7</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1167326</v>
      </c>
      <c r="CS15" s="637"/>
      <c r="CT15" s="637"/>
      <c r="CU15" s="637"/>
      <c r="CV15" s="637"/>
      <c r="CW15" s="637"/>
      <c r="CX15" s="637"/>
      <c r="CY15" s="638"/>
      <c r="CZ15" s="639">
        <v>8.3000000000000007</v>
      </c>
      <c r="DA15" s="639"/>
      <c r="DB15" s="639"/>
      <c r="DC15" s="639"/>
      <c r="DD15" s="645">
        <v>299030</v>
      </c>
      <c r="DE15" s="637"/>
      <c r="DF15" s="637"/>
      <c r="DG15" s="637"/>
      <c r="DH15" s="637"/>
      <c r="DI15" s="637"/>
      <c r="DJ15" s="637"/>
      <c r="DK15" s="637"/>
      <c r="DL15" s="637"/>
      <c r="DM15" s="637"/>
      <c r="DN15" s="637"/>
      <c r="DO15" s="637"/>
      <c r="DP15" s="638"/>
      <c r="DQ15" s="645">
        <v>677915</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5691</v>
      </c>
      <c r="S16" s="637"/>
      <c r="T16" s="637"/>
      <c r="U16" s="637"/>
      <c r="V16" s="637"/>
      <c r="W16" s="637"/>
      <c r="X16" s="637"/>
      <c r="Y16" s="638"/>
      <c r="Z16" s="639">
        <v>0</v>
      </c>
      <c r="AA16" s="639"/>
      <c r="AB16" s="639"/>
      <c r="AC16" s="639"/>
      <c r="AD16" s="640">
        <v>5691</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67526</v>
      </c>
      <c r="CS16" s="637"/>
      <c r="CT16" s="637"/>
      <c r="CU16" s="637"/>
      <c r="CV16" s="637"/>
      <c r="CW16" s="637"/>
      <c r="CX16" s="637"/>
      <c r="CY16" s="638"/>
      <c r="CZ16" s="639">
        <v>0.5</v>
      </c>
      <c r="DA16" s="639"/>
      <c r="DB16" s="639"/>
      <c r="DC16" s="639"/>
      <c r="DD16" s="645" t="s">
        <v>121</v>
      </c>
      <c r="DE16" s="637"/>
      <c r="DF16" s="637"/>
      <c r="DG16" s="637"/>
      <c r="DH16" s="637"/>
      <c r="DI16" s="637"/>
      <c r="DJ16" s="637"/>
      <c r="DK16" s="637"/>
      <c r="DL16" s="637"/>
      <c r="DM16" s="637"/>
      <c r="DN16" s="637"/>
      <c r="DO16" s="637"/>
      <c r="DP16" s="638"/>
      <c r="DQ16" s="645">
        <v>47446</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24205</v>
      </c>
      <c r="S17" s="637"/>
      <c r="T17" s="637"/>
      <c r="U17" s="637"/>
      <c r="V17" s="637"/>
      <c r="W17" s="637"/>
      <c r="X17" s="637"/>
      <c r="Y17" s="638"/>
      <c r="Z17" s="639">
        <v>0.2</v>
      </c>
      <c r="AA17" s="639"/>
      <c r="AB17" s="639"/>
      <c r="AC17" s="639"/>
      <c r="AD17" s="640">
        <v>24205</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601771</v>
      </c>
      <c r="CS17" s="637"/>
      <c r="CT17" s="637"/>
      <c r="CU17" s="637"/>
      <c r="CV17" s="637"/>
      <c r="CW17" s="637"/>
      <c r="CX17" s="637"/>
      <c r="CY17" s="638"/>
      <c r="CZ17" s="639">
        <v>4.3</v>
      </c>
      <c r="DA17" s="639"/>
      <c r="DB17" s="639"/>
      <c r="DC17" s="639"/>
      <c r="DD17" s="645" t="s">
        <v>121</v>
      </c>
      <c r="DE17" s="637"/>
      <c r="DF17" s="637"/>
      <c r="DG17" s="637"/>
      <c r="DH17" s="637"/>
      <c r="DI17" s="637"/>
      <c r="DJ17" s="637"/>
      <c r="DK17" s="637"/>
      <c r="DL17" s="637"/>
      <c r="DM17" s="637"/>
      <c r="DN17" s="637"/>
      <c r="DO17" s="637"/>
      <c r="DP17" s="638"/>
      <c r="DQ17" s="645">
        <v>573365</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12973</v>
      </c>
      <c r="S18" s="637"/>
      <c r="T18" s="637"/>
      <c r="U18" s="637"/>
      <c r="V18" s="637"/>
      <c r="W18" s="637"/>
      <c r="X18" s="637"/>
      <c r="Y18" s="638"/>
      <c r="Z18" s="639">
        <v>0.1</v>
      </c>
      <c r="AA18" s="639"/>
      <c r="AB18" s="639"/>
      <c r="AC18" s="639"/>
      <c r="AD18" s="640">
        <v>12973</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12973</v>
      </c>
      <c r="S19" s="637"/>
      <c r="T19" s="637"/>
      <c r="U19" s="637"/>
      <c r="V19" s="637"/>
      <c r="W19" s="637"/>
      <c r="X19" s="637"/>
      <c r="Y19" s="638"/>
      <c r="Z19" s="639">
        <v>0.1</v>
      </c>
      <c r="AA19" s="639"/>
      <c r="AB19" s="639"/>
      <c r="AC19" s="639"/>
      <c r="AD19" s="640">
        <v>12973</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t="s">
        <v>121</v>
      </c>
      <c r="S20" s="637"/>
      <c r="T20" s="637"/>
      <c r="U20" s="637"/>
      <c r="V20" s="637"/>
      <c r="W20" s="637"/>
      <c r="X20" s="637"/>
      <c r="Y20" s="638"/>
      <c r="Z20" s="639" t="s">
        <v>121</v>
      </c>
      <c r="AA20" s="639"/>
      <c r="AB20" s="639"/>
      <c r="AC20" s="639"/>
      <c r="AD20" s="640" t="s">
        <v>121</v>
      </c>
      <c r="AE20" s="640"/>
      <c r="AF20" s="640"/>
      <c r="AG20" s="640"/>
      <c r="AH20" s="640"/>
      <c r="AI20" s="640"/>
      <c r="AJ20" s="640"/>
      <c r="AK20" s="640"/>
      <c r="AL20" s="641" t="s">
        <v>121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13995060</v>
      </c>
      <c r="CS20" s="637"/>
      <c r="CT20" s="637"/>
      <c r="CU20" s="637"/>
      <c r="CV20" s="637"/>
      <c r="CW20" s="637"/>
      <c r="CX20" s="637"/>
      <c r="CY20" s="638"/>
      <c r="CZ20" s="639">
        <v>100</v>
      </c>
      <c r="DA20" s="639"/>
      <c r="DB20" s="639"/>
      <c r="DC20" s="639"/>
      <c r="DD20" s="645">
        <v>2289560</v>
      </c>
      <c r="DE20" s="637"/>
      <c r="DF20" s="637"/>
      <c r="DG20" s="637"/>
      <c r="DH20" s="637"/>
      <c r="DI20" s="637"/>
      <c r="DJ20" s="637"/>
      <c r="DK20" s="637"/>
      <c r="DL20" s="637"/>
      <c r="DM20" s="637"/>
      <c r="DN20" s="637"/>
      <c r="DO20" s="637"/>
      <c r="DP20" s="638"/>
      <c r="DQ20" s="645">
        <v>8060112</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2388412</v>
      </c>
      <c r="S21" s="637"/>
      <c r="T21" s="637"/>
      <c r="U21" s="637"/>
      <c r="V21" s="637"/>
      <c r="W21" s="637"/>
      <c r="X21" s="637"/>
      <c r="Y21" s="638"/>
      <c r="Z21" s="639">
        <v>16.600000000000001</v>
      </c>
      <c r="AA21" s="639"/>
      <c r="AB21" s="639"/>
      <c r="AC21" s="639"/>
      <c r="AD21" s="640">
        <v>2123565</v>
      </c>
      <c r="AE21" s="640"/>
      <c r="AF21" s="640"/>
      <c r="AG21" s="640"/>
      <c r="AH21" s="640"/>
      <c r="AI21" s="640"/>
      <c r="AJ21" s="640"/>
      <c r="AK21" s="640"/>
      <c r="AL21" s="641">
        <v>46.2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2123565</v>
      </c>
      <c r="S22" s="637"/>
      <c r="T22" s="637"/>
      <c r="U22" s="637"/>
      <c r="V22" s="637"/>
      <c r="W22" s="637"/>
      <c r="X22" s="637"/>
      <c r="Y22" s="638"/>
      <c r="Z22" s="639">
        <v>14.8</v>
      </c>
      <c r="AA22" s="639"/>
      <c r="AB22" s="639"/>
      <c r="AC22" s="639"/>
      <c r="AD22" s="640">
        <v>2123565</v>
      </c>
      <c r="AE22" s="640"/>
      <c r="AF22" s="640"/>
      <c r="AG22" s="640"/>
      <c r="AH22" s="640"/>
      <c r="AI22" s="640"/>
      <c r="AJ22" s="640"/>
      <c r="AK22" s="640"/>
      <c r="AL22" s="641">
        <v>46.2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264847</v>
      </c>
      <c r="S23" s="637"/>
      <c r="T23" s="637"/>
      <c r="U23" s="637"/>
      <c r="V23" s="637"/>
      <c r="W23" s="637"/>
      <c r="X23" s="637"/>
      <c r="Y23" s="638"/>
      <c r="Z23" s="639">
        <v>1.8</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4530394</v>
      </c>
      <c r="CS24" s="626"/>
      <c r="CT24" s="626"/>
      <c r="CU24" s="626"/>
      <c r="CV24" s="626"/>
      <c r="CW24" s="626"/>
      <c r="CX24" s="626"/>
      <c r="CY24" s="627"/>
      <c r="CZ24" s="630">
        <v>32.4</v>
      </c>
      <c r="DA24" s="631"/>
      <c r="DB24" s="631"/>
      <c r="DC24" s="647"/>
      <c r="DD24" s="671">
        <v>2633285</v>
      </c>
      <c r="DE24" s="626"/>
      <c r="DF24" s="626"/>
      <c r="DG24" s="626"/>
      <c r="DH24" s="626"/>
      <c r="DI24" s="626"/>
      <c r="DJ24" s="626"/>
      <c r="DK24" s="627"/>
      <c r="DL24" s="671">
        <v>2142541</v>
      </c>
      <c r="DM24" s="626"/>
      <c r="DN24" s="626"/>
      <c r="DO24" s="626"/>
      <c r="DP24" s="626"/>
      <c r="DQ24" s="626"/>
      <c r="DR24" s="626"/>
      <c r="DS24" s="626"/>
      <c r="DT24" s="626"/>
      <c r="DU24" s="626"/>
      <c r="DV24" s="627"/>
      <c r="DW24" s="630">
        <v>46.3</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4643291</v>
      </c>
      <c r="S25" s="637"/>
      <c r="T25" s="637"/>
      <c r="U25" s="637"/>
      <c r="V25" s="637"/>
      <c r="W25" s="637"/>
      <c r="X25" s="637"/>
      <c r="Y25" s="638"/>
      <c r="Z25" s="639">
        <v>32.299999999999997</v>
      </c>
      <c r="AA25" s="639"/>
      <c r="AB25" s="639"/>
      <c r="AC25" s="639"/>
      <c r="AD25" s="640">
        <v>4378444</v>
      </c>
      <c r="AE25" s="640"/>
      <c r="AF25" s="640"/>
      <c r="AG25" s="640"/>
      <c r="AH25" s="640"/>
      <c r="AI25" s="640"/>
      <c r="AJ25" s="640"/>
      <c r="AK25" s="640"/>
      <c r="AL25" s="641">
        <v>95.2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1530015</v>
      </c>
      <c r="CS25" s="668"/>
      <c r="CT25" s="668"/>
      <c r="CU25" s="668"/>
      <c r="CV25" s="668"/>
      <c r="CW25" s="668"/>
      <c r="CX25" s="668"/>
      <c r="CY25" s="669"/>
      <c r="CZ25" s="641">
        <v>10.9</v>
      </c>
      <c r="DA25" s="666"/>
      <c r="DB25" s="666"/>
      <c r="DC25" s="670"/>
      <c r="DD25" s="645">
        <v>1339298</v>
      </c>
      <c r="DE25" s="668"/>
      <c r="DF25" s="668"/>
      <c r="DG25" s="668"/>
      <c r="DH25" s="668"/>
      <c r="DI25" s="668"/>
      <c r="DJ25" s="668"/>
      <c r="DK25" s="669"/>
      <c r="DL25" s="645">
        <v>1129716</v>
      </c>
      <c r="DM25" s="668"/>
      <c r="DN25" s="668"/>
      <c r="DO25" s="668"/>
      <c r="DP25" s="668"/>
      <c r="DQ25" s="668"/>
      <c r="DR25" s="668"/>
      <c r="DS25" s="668"/>
      <c r="DT25" s="668"/>
      <c r="DU25" s="668"/>
      <c r="DV25" s="669"/>
      <c r="DW25" s="641">
        <v>24.4</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2211</v>
      </c>
      <c r="S26" s="637"/>
      <c r="T26" s="637"/>
      <c r="U26" s="637"/>
      <c r="V26" s="637"/>
      <c r="W26" s="637"/>
      <c r="X26" s="637"/>
      <c r="Y26" s="638"/>
      <c r="Z26" s="639">
        <v>0</v>
      </c>
      <c r="AA26" s="639"/>
      <c r="AB26" s="639"/>
      <c r="AC26" s="639"/>
      <c r="AD26" s="640">
        <v>2211</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811889</v>
      </c>
      <c r="CS26" s="637"/>
      <c r="CT26" s="637"/>
      <c r="CU26" s="637"/>
      <c r="CV26" s="637"/>
      <c r="CW26" s="637"/>
      <c r="CX26" s="637"/>
      <c r="CY26" s="638"/>
      <c r="CZ26" s="641">
        <v>5.8</v>
      </c>
      <c r="DA26" s="666"/>
      <c r="DB26" s="666"/>
      <c r="DC26" s="670"/>
      <c r="DD26" s="645">
        <v>734194</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87364</v>
      </c>
      <c r="S27" s="637"/>
      <c r="T27" s="637"/>
      <c r="U27" s="637"/>
      <c r="V27" s="637"/>
      <c r="W27" s="637"/>
      <c r="X27" s="637"/>
      <c r="Y27" s="638"/>
      <c r="Z27" s="639">
        <v>0.6</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1686789</v>
      </c>
      <c r="BH27" s="637"/>
      <c r="BI27" s="637"/>
      <c r="BJ27" s="637"/>
      <c r="BK27" s="637"/>
      <c r="BL27" s="637"/>
      <c r="BM27" s="637"/>
      <c r="BN27" s="638"/>
      <c r="BO27" s="639">
        <v>100</v>
      </c>
      <c r="BP27" s="639"/>
      <c r="BQ27" s="639"/>
      <c r="BR27" s="639"/>
      <c r="BS27" s="640" t="s">
        <v>121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2398608</v>
      </c>
      <c r="CS27" s="668"/>
      <c r="CT27" s="668"/>
      <c r="CU27" s="668"/>
      <c r="CV27" s="668"/>
      <c r="CW27" s="668"/>
      <c r="CX27" s="668"/>
      <c r="CY27" s="669"/>
      <c r="CZ27" s="641">
        <v>17.100000000000001</v>
      </c>
      <c r="DA27" s="666"/>
      <c r="DB27" s="666"/>
      <c r="DC27" s="670"/>
      <c r="DD27" s="645">
        <v>720622</v>
      </c>
      <c r="DE27" s="668"/>
      <c r="DF27" s="668"/>
      <c r="DG27" s="668"/>
      <c r="DH27" s="668"/>
      <c r="DI27" s="668"/>
      <c r="DJ27" s="668"/>
      <c r="DK27" s="669"/>
      <c r="DL27" s="645">
        <v>439460</v>
      </c>
      <c r="DM27" s="668"/>
      <c r="DN27" s="668"/>
      <c r="DO27" s="668"/>
      <c r="DP27" s="668"/>
      <c r="DQ27" s="668"/>
      <c r="DR27" s="668"/>
      <c r="DS27" s="668"/>
      <c r="DT27" s="668"/>
      <c r="DU27" s="668"/>
      <c r="DV27" s="669"/>
      <c r="DW27" s="641">
        <v>9.5</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82392</v>
      </c>
      <c r="S28" s="637"/>
      <c r="T28" s="637"/>
      <c r="U28" s="637"/>
      <c r="V28" s="637"/>
      <c r="W28" s="637"/>
      <c r="X28" s="637"/>
      <c r="Y28" s="638"/>
      <c r="Z28" s="639">
        <v>0.6</v>
      </c>
      <c r="AA28" s="639"/>
      <c r="AB28" s="639"/>
      <c r="AC28" s="639"/>
      <c r="AD28" s="640">
        <v>5083</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601771</v>
      </c>
      <c r="CS28" s="637"/>
      <c r="CT28" s="637"/>
      <c r="CU28" s="637"/>
      <c r="CV28" s="637"/>
      <c r="CW28" s="637"/>
      <c r="CX28" s="637"/>
      <c r="CY28" s="638"/>
      <c r="CZ28" s="641">
        <v>4.3</v>
      </c>
      <c r="DA28" s="666"/>
      <c r="DB28" s="666"/>
      <c r="DC28" s="670"/>
      <c r="DD28" s="645">
        <v>573365</v>
      </c>
      <c r="DE28" s="637"/>
      <c r="DF28" s="637"/>
      <c r="DG28" s="637"/>
      <c r="DH28" s="637"/>
      <c r="DI28" s="637"/>
      <c r="DJ28" s="637"/>
      <c r="DK28" s="638"/>
      <c r="DL28" s="645">
        <v>573365</v>
      </c>
      <c r="DM28" s="637"/>
      <c r="DN28" s="637"/>
      <c r="DO28" s="637"/>
      <c r="DP28" s="637"/>
      <c r="DQ28" s="637"/>
      <c r="DR28" s="637"/>
      <c r="DS28" s="637"/>
      <c r="DT28" s="637"/>
      <c r="DU28" s="637"/>
      <c r="DV28" s="638"/>
      <c r="DW28" s="641">
        <v>12.4</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41203</v>
      </c>
      <c r="S29" s="637"/>
      <c r="T29" s="637"/>
      <c r="U29" s="637"/>
      <c r="V29" s="637"/>
      <c r="W29" s="637"/>
      <c r="X29" s="637"/>
      <c r="Y29" s="638"/>
      <c r="Z29" s="639">
        <v>0.3</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601771</v>
      </c>
      <c r="CS29" s="668"/>
      <c r="CT29" s="668"/>
      <c r="CU29" s="668"/>
      <c r="CV29" s="668"/>
      <c r="CW29" s="668"/>
      <c r="CX29" s="668"/>
      <c r="CY29" s="669"/>
      <c r="CZ29" s="641">
        <v>4.3</v>
      </c>
      <c r="DA29" s="666"/>
      <c r="DB29" s="666"/>
      <c r="DC29" s="670"/>
      <c r="DD29" s="645">
        <v>573365</v>
      </c>
      <c r="DE29" s="668"/>
      <c r="DF29" s="668"/>
      <c r="DG29" s="668"/>
      <c r="DH29" s="668"/>
      <c r="DI29" s="668"/>
      <c r="DJ29" s="668"/>
      <c r="DK29" s="669"/>
      <c r="DL29" s="645">
        <v>573365</v>
      </c>
      <c r="DM29" s="668"/>
      <c r="DN29" s="668"/>
      <c r="DO29" s="668"/>
      <c r="DP29" s="668"/>
      <c r="DQ29" s="668"/>
      <c r="DR29" s="668"/>
      <c r="DS29" s="668"/>
      <c r="DT29" s="668"/>
      <c r="DU29" s="668"/>
      <c r="DV29" s="669"/>
      <c r="DW29" s="641">
        <v>12.4</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3025256</v>
      </c>
      <c r="S30" s="637"/>
      <c r="T30" s="637"/>
      <c r="U30" s="637"/>
      <c r="V30" s="637"/>
      <c r="W30" s="637"/>
      <c r="X30" s="637"/>
      <c r="Y30" s="638"/>
      <c r="Z30" s="639">
        <v>21.1</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578853</v>
      </c>
      <c r="CS30" s="637"/>
      <c r="CT30" s="637"/>
      <c r="CU30" s="637"/>
      <c r="CV30" s="637"/>
      <c r="CW30" s="637"/>
      <c r="CX30" s="637"/>
      <c r="CY30" s="638"/>
      <c r="CZ30" s="641">
        <v>4.0999999999999996</v>
      </c>
      <c r="DA30" s="666"/>
      <c r="DB30" s="666"/>
      <c r="DC30" s="670"/>
      <c r="DD30" s="645">
        <v>551519</v>
      </c>
      <c r="DE30" s="637"/>
      <c r="DF30" s="637"/>
      <c r="DG30" s="637"/>
      <c r="DH30" s="637"/>
      <c r="DI30" s="637"/>
      <c r="DJ30" s="637"/>
      <c r="DK30" s="638"/>
      <c r="DL30" s="645">
        <v>551519</v>
      </c>
      <c r="DM30" s="637"/>
      <c r="DN30" s="637"/>
      <c r="DO30" s="637"/>
      <c r="DP30" s="637"/>
      <c r="DQ30" s="637"/>
      <c r="DR30" s="637"/>
      <c r="DS30" s="637"/>
      <c r="DT30" s="637"/>
      <c r="DU30" s="637"/>
      <c r="DV30" s="638"/>
      <c r="DW30" s="641">
        <v>11.9</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208398</v>
      </c>
      <c r="S31" s="637"/>
      <c r="T31" s="637"/>
      <c r="U31" s="637"/>
      <c r="V31" s="637"/>
      <c r="W31" s="637"/>
      <c r="X31" s="637"/>
      <c r="Y31" s="638"/>
      <c r="Z31" s="639">
        <v>1.5</v>
      </c>
      <c r="AA31" s="639"/>
      <c r="AB31" s="639"/>
      <c r="AC31" s="639"/>
      <c r="AD31" s="640">
        <v>208398</v>
      </c>
      <c r="AE31" s="640"/>
      <c r="AF31" s="640"/>
      <c r="AG31" s="640"/>
      <c r="AH31" s="640"/>
      <c r="AI31" s="640"/>
      <c r="AJ31" s="640"/>
      <c r="AK31" s="640"/>
      <c r="AL31" s="641">
        <v>4.5</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98.1</v>
      </c>
      <c r="BN31" s="680"/>
      <c r="BO31" s="680"/>
      <c r="BP31" s="680"/>
      <c r="BQ31" s="681"/>
      <c r="BR31" s="692">
        <v>99</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22918</v>
      </c>
      <c r="CS31" s="668"/>
      <c r="CT31" s="668"/>
      <c r="CU31" s="668"/>
      <c r="CV31" s="668"/>
      <c r="CW31" s="668"/>
      <c r="CX31" s="668"/>
      <c r="CY31" s="669"/>
      <c r="CZ31" s="641">
        <v>0.2</v>
      </c>
      <c r="DA31" s="666"/>
      <c r="DB31" s="666"/>
      <c r="DC31" s="670"/>
      <c r="DD31" s="645">
        <v>21846</v>
      </c>
      <c r="DE31" s="668"/>
      <c r="DF31" s="668"/>
      <c r="DG31" s="668"/>
      <c r="DH31" s="668"/>
      <c r="DI31" s="668"/>
      <c r="DJ31" s="668"/>
      <c r="DK31" s="669"/>
      <c r="DL31" s="645">
        <v>21846</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869545</v>
      </c>
      <c r="S32" s="637"/>
      <c r="T32" s="637"/>
      <c r="U32" s="637"/>
      <c r="V32" s="637"/>
      <c r="W32" s="637"/>
      <c r="X32" s="637"/>
      <c r="Y32" s="638"/>
      <c r="Z32" s="639">
        <v>6.1</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99.3</v>
      </c>
      <c r="BH32" s="668"/>
      <c r="BI32" s="668"/>
      <c r="BJ32" s="668"/>
      <c r="BK32" s="668"/>
      <c r="BL32" s="668"/>
      <c r="BM32" s="642">
        <v>98.2</v>
      </c>
      <c r="BN32" s="668"/>
      <c r="BO32" s="668"/>
      <c r="BP32" s="668"/>
      <c r="BQ32" s="691"/>
      <c r="BR32" s="693">
        <v>99.1</v>
      </c>
      <c r="BS32" s="668"/>
      <c r="BT32" s="668"/>
      <c r="BU32" s="668"/>
      <c r="BV32" s="668"/>
      <c r="BW32" s="668"/>
      <c r="BX32" s="642">
        <v>97.6</v>
      </c>
      <c r="BY32" s="668"/>
      <c r="BZ32" s="668"/>
      <c r="CA32" s="668"/>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48133</v>
      </c>
      <c r="S33" s="637"/>
      <c r="T33" s="637"/>
      <c r="U33" s="637"/>
      <c r="V33" s="637"/>
      <c r="W33" s="637"/>
      <c r="X33" s="637"/>
      <c r="Y33" s="638"/>
      <c r="Z33" s="639">
        <v>0.3</v>
      </c>
      <c r="AA33" s="639"/>
      <c r="AB33" s="639"/>
      <c r="AC33" s="639"/>
      <c r="AD33" s="640">
        <v>1625</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99.4</v>
      </c>
      <c r="BH33" s="695"/>
      <c r="BI33" s="695"/>
      <c r="BJ33" s="695"/>
      <c r="BK33" s="695"/>
      <c r="BL33" s="695"/>
      <c r="BM33" s="696">
        <v>97.7</v>
      </c>
      <c r="BN33" s="695"/>
      <c r="BO33" s="695"/>
      <c r="BP33" s="695"/>
      <c r="BQ33" s="697"/>
      <c r="BR33" s="694">
        <v>98.9</v>
      </c>
      <c r="BS33" s="695"/>
      <c r="BT33" s="695"/>
      <c r="BU33" s="695"/>
      <c r="BV33" s="695"/>
      <c r="BW33" s="695"/>
      <c r="BX33" s="696">
        <v>96.9</v>
      </c>
      <c r="BY33" s="695"/>
      <c r="BZ33" s="695"/>
      <c r="CA33" s="695"/>
      <c r="CB33" s="697"/>
      <c r="CD33" s="633" t="s">
        <v>307</v>
      </c>
      <c r="CE33" s="634"/>
      <c r="CF33" s="634"/>
      <c r="CG33" s="634"/>
      <c r="CH33" s="634"/>
      <c r="CI33" s="634"/>
      <c r="CJ33" s="634"/>
      <c r="CK33" s="634"/>
      <c r="CL33" s="634"/>
      <c r="CM33" s="634"/>
      <c r="CN33" s="634"/>
      <c r="CO33" s="634"/>
      <c r="CP33" s="634"/>
      <c r="CQ33" s="635"/>
      <c r="CR33" s="636">
        <v>7107580</v>
      </c>
      <c r="CS33" s="668"/>
      <c r="CT33" s="668"/>
      <c r="CU33" s="668"/>
      <c r="CV33" s="668"/>
      <c r="CW33" s="668"/>
      <c r="CX33" s="668"/>
      <c r="CY33" s="669"/>
      <c r="CZ33" s="641">
        <v>50.8</v>
      </c>
      <c r="DA33" s="666"/>
      <c r="DB33" s="666"/>
      <c r="DC33" s="670"/>
      <c r="DD33" s="645">
        <v>4650430</v>
      </c>
      <c r="DE33" s="668"/>
      <c r="DF33" s="668"/>
      <c r="DG33" s="668"/>
      <c r="DH33" s="668"/>
      <c r="DI33" s="668"/>
      <c r="DJ33" s="668"/>
      <c r="DK33" s="669"/>
      <c r="DL33" s="645">
        <v>1838210</v>
      </c>
      <c r="DM33" s="668"/>
      <c r="DN33" s="668"/>
      <c r="DO33" s="668"/>
      <c r="DP33" s="668"/>
      <c r="DQ33" s="668"/>
      <c r="DR33" s="668"/>
      <c r="DS33" s="668"/>
      <c r="DT33" s="668"/>
      <c r="DU33" s="668"/>
      <c r="DV33" s="669"/>
      <c r="DW33" s="641">
        <v>39.700000000000003</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1961010</v>
      </c>
      <c r="S34" s="637"/>
      <c r="T34" s="637"/>
      <c r="U34" s="637"/>
      <c r="V34" s="637"/>
      <c r="W34" s="637"/>
      <c r="X34" s="637"/>
      <c r="Y34" s="638"/>
      <c r="Z34" s="639">
        <v>13.6</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1460182</v>
      </c>
      <c r="CS34" s="637"/>
      <c r="CT34" s="637"/>
      <c r="CU34" s="637"/>
      <c r="CV34" s="637"/>
      <c r="CW34" s="637"/>
      <c r="CX34" s="637"/>
      <c r="CY34" s="638"/>
      <c r="CZ34" s="641">
        <v>10.4</v>
      </c>
      <c r="DA34" s="666"/>
      <c r="DB34" s="666"/>
      <c r="DC34" s="670"/>
      <c r="DD34" s="645">
        <v>862001</v>
      </c>
      <c r="DE34" s="637"/>
      <c r="DF34" s="637"/>
      <c r="DG34" s="637"/>
      <c r="DH34" s="637"/>
      <c r="DI34" s="637"/>
      <c r="DJ34" s="637"/>
      <c r="DK34" s="638"/>
      <c r="DL34" s="645">
        <v>652057</v>
      </c>
      <c r="DM34" s="637"/>
      <c r="DN34" s="637"/>
      <c r="DO34" s="637"/>
      <c r="DP34" s="637"/>
      <c r="DQ34" s="637"/>
      <c r="DR34" s="637"/>
      <c r="DS34" s="637"/>
      <c r="DT34" s="637"/>
      <c r="DU34" s="637"/>
      <c r="DV34" s="638"/>
      <c r="DW34" s="641">
        <v>14.1</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2120845</v>
      </c>
      <c r="S35" s="637"/>
      <c r="T35" s="637"/>
      <c r="U35" s="637"/>
      <c r="V35" s="637"/>
      <c r="W35" s="637"/>
      <c r="X35" s="637"/>
      <c r="Y35" s="638"/>
      <c r="Z35" s="639">
        <v>14.8</v>
      </c>
      <c r="AA35" s="639"/>
      <c r="AB35" s="639"/>
      <c r="AC35" s="639"/>
      <c r="AD35" s="640" t="s">
        <v>121</v>
      </c>
      <c r="AE35" s="640"/>
      <c r="AF35" s="640"/>
      <c r="AG35" s="640"/>
      <c r="AH35" s="640"/>
      <c r="AI35" s="640"/>
      <c r="AJ35" s="640"/>
      <c r="AK35" s="640"/>
      <c r="AL35" s="641" t="s">
        <v>121</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59613</v>
      </c>
      <c r="CS35" s="668"/>
      <c r="CT35" s="668"/>
      <c r="CU35" s="668"/>
      <c r="CV35" s="668"/>
      <c r="CW35" s="668"/>
      <c r="CX35" s="668"/>
      <c r="CY35" s="669"/>
      <c r="CZ35" s="641">
        <v>0.4</v>
      </c>
      <c r="DA35" s="666"/>
      <c r="DB35" s="666"/>
      <c r="DC35" s="670"/>
      <c r="DD35" s="645">
        <v>49869</v>
      </c>
      <c r="DE35" s="668"/>
      <c r="DF35" s="668"/>
      <c r="DG35" s="668"/>
      <c r="DH35" s="668"/>
      <c r="DI35" s="668"/>
      <c r="DJ35" s="668"/>
      <c r="DK35" s="669"/>
      <c r="DL35" s="645">
        <v>49869</v>
      </c>
      <c r="DM35" s="668"/>
      <c r="DN35" s="668"/>
      <c r="DO35" s="668"/>
      <c r="DP35" s="668"/>
      <c r="DQ35" s="668"/>
      <c r="DR35" s="668"/>
      <c r="DS35" s="668"/>
      <c r="DT35" s="668"/>
      <c r="DU35" s="668"/>
      <c r="DV35" s="669"/>
      <c r="DW35" s="641">
        <v>1.1000000000000001</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593024</v>
      </c>
      <c r="S36" s="637"/>
      <c r="T36" s="637"/>
      <c r="U36" s="637"/>
      <c r="V36" s="637"/>
      <c r="W36" s="637"/>
      <c r="X36" s="637"/>
      <c r="Y36" s="638"/>
      <c r="Z36" s="639">
        <v>4.0999999999999996</v>
      </c>
      <c r="AA36" s="639"/>
      <c r="AB36" s="639"/>
      <c r="AC36" s="639"/>
      <c r="AD36" s="640" t="s">
        <v>121</v>
      </c>
      <c r="AE36" s="640"/>
      <c r="AF36" s="640"/>
      <c r="AG36" s="640"/>
      <c r="AH36" s="640"/>
      <c r="AI36" s="640"/>
      <c r="AJ36" s="640"/>
      <c r="AK36" s="640"/>
      <c r="AL36" s="641" t="s">
        <v>121</v>
      </c>
      <c r="AM36" s="642"/>
      <c r="AN36" s="642"/>
      <c r="AO36" s="643"/>
      <c r="AP36" s="218"/>
      <c r="AQ36" s="702" t="s">
        <v>315</v>
      </c>
      <c r="AR36" s="703"/>
      <c r="AS36" s="703"/>
      <c r="AT36" s="703"/>
      <c r="AU36" s="703"/>
      <c r="AV36" s="703"/>
      <c r="AW36" s="703"/>
      <c r="AX36" s="703"/>
      <c r="AY36" s="704"/>
      <c r="AZ36" s="625">
        <v>861537</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52289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2301444</v>
      </c>
      <c r="CS36" s="637"/>
      <c r="CT36" s="637"/>
      <c r="CU36" s="637"/>
      <c r="CV36" s="637"/>
      <c r="CW36" s="637"/>
      <c r="CX36" s="637"/>
      <c r="CY36" s="638"/>
      <c r="CZ36" s="641">
        <v>16.399999999999999</v>
      </c>
      <c r="DA36" s="666"/>
      <c r="DB36" s="666"/>
      <c r="DC36" s="670"/>
      <c r="DD36" s="645">
        <v>758159</v>
      </c>
      <c r="DE36" s="637"/>
      <c r="DF36" s="637"/>
      <c r="DG36" s="637"/>
      <c r="DH36" s="637"/>
      <c r="DI36" s="637"/>
      <c r="DJ36" s="637"/>
      <c r="DK36" s="638"/>
      <c r="DL36" s="645">
        <v>553758</v>
      </c>
      <c r="DM36" s="637"/>
      <c r="DN36" s="637"/>
      <c r="DO36" s="637"/>
      <c r="DP36" s="637"/>
      <c r="DQ36" s="637"/>
      <c r="DR36" s="637"/>
      <c r="DS36" s="637"/>
      <c r="DT36" s="637"/>
      <c r="DU36" s="637"/>
      <c r="DV36" s="638"/>
      <c r="DW36" s="641">
        <v>12</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266156</v>
      </c>
      <c r="S37" s="637"/>
      <c r="T37" s="637"/>
      <c r="U37" s="637"/>
      <c r="V37" s="637"/>
      <c r="W37" s="637"/>
      <c r="X37" s="637"/>
      <c r="Y37" s="638"/>
      <c r="Z37" s="639">
        <v>1.9</v>
      </c>
      <c r="AA37" s="639"/>
      <c r="AB37" s="639"/>
      <c r="AC37" s="639"/>
      <c r="AD37" s="640">
        <v>1138</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17402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29113</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404114</v>
      </c>
      <c r="CS37" s="668"/>
      <c r="CT37" s="668"/>
      <c r="CU37" s="668"/>
      <c r="CV37" s="668"/>
      <c r="CW37" s="668"/>
      <c r="CX37" s="668"/>
      <c r="CY37" s="669"/>
      <c r="CZ37" s="641">
        <v>2.9</v>
      </c>
      <c r="DA37" s="666"/>
      <c r="DB37" s="666"/>
      <c r="DC37" s="670"/>
      <c r="DD37" s="645">
        <v>404023</v>
      </c>
      <c r="DE37" s="668"/>
      <c r="DF37" s="668"/>
      <c r="DG37" s="668"/>
      <c r="DH37" s="668"/>
      <c r="DI37" s="668"/>
      <c r="DJ37" s="668"/>
      <c r="DK37" s="669"/>
      <c r="DL37" s="645">
        <v>403903</v>
      </c>
      <c r="DM37" s="668"/>
      <c r="DN37" s="668"/>
      <c r="DO37" s="668"/>
      <c r="DP37" s="668"/>
      <c r="DQ37" s="668"/>
      <c r="DR37" s="668"/>
      <c r="DS37" s="668"/>
      <c r="DT37" s="668"/>
      <c r="DU37" s="668"/>
      <c r="DV37" s="669"/>
      <c r="DW37" s="641">
        <v>8.6999999999999993</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422486</v>
      </c>
      <c r="S38" s="637"/>
      <c r="T38" s="637"/>
      <c r="U38" s="637"/>
      <c r="V38" s="637"/>
      <c r="W38" s="637"/>
      <c r="X38" s="637"/>
      <c r="Y38" s="638"/>
      <c r="Z38" s="639">
        <v>2.9</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t="s">
        <v>121</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2285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844135</v>
      </c>
      <c r="CS38" s="637"/>
      <c r="CT38" s="637"/>
      <c r="CU38" s="637"/>
      <c r="CV38" s="637"/>
      <c r="CW38" s="637"/>
      <c r="CX38" s="637"/>
      <c r="CY38" s="638"/>
      <c r="CZ38" s="641">
        <v>6</v>
      </c>
      <c r="DA38" s="666"/>
      <c r="DB38" s="666"/>
      <c r="DC38" s="670"/>
      <c r="DD38" s="645">
        <v>696540</v>
      </c>
      <c r="DE38" s="637"/>
      <c r="DF38" s="637"/>
      <c r="DG38" s="637"/>
      <c r="DH38" s="637"/>
      <c r="DI38" s="637"/>
      <c r="DJ38" s="637"/>
      <c r="DK38" s="638"/>
      <c r="DL38" s="645">
        <v>582526</v>
      </c>
      <c r="DM38" s="637"/>
      <c r="DN38" s="637"/>
      <c r="DO38" s="637"/>
      <c r="DP38" s="637"/>
      <c r="DQ38" s="637"/>
      <c r="DR38" s="637"/>
      <c r="DS38" s="637"/>
      <c r="DT38" s="637"/>
      <c r="DU38" s="637"/>
      <c r="DV38" s="638"/>
      <c r="DW38" s="641">
        <v>12.6</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3780</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2404226</v>
      </c>
      <c r="CS39" s="668"/>
      <c r="CT39" s="668"/>
      <c r="CU39" s="668"/>
      <c r="CV39" s="668"/>
      <c r="CW39" s="668"/>
      <c r="CX39" s="668"/>
      <c r="CY39" s="669"/>
      <c r="CZ39" s="641">
        <v>17.2</v>
      </c>
      <c r="DA39" s="666"/>
      <c r="DB39" s="666"/>
      <c r="DC39" s="670"/>
      <c r="DD39" s="645">
        <v>2283861</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28886</v>
      </c>
      <c r="S40" s="637"/>
      <c r="T40" s="637"/>
      <c r="U40" s="637"/>
      <c r="V40" s="637"/>
      <c r="W40" s="637"/>
      <c r="X40" s="637"/>
      <c r="Y40" s="638"/>
      <c r="Z40" s="639">
        <v>0.2</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109</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37980</v>
      </c>
      <c r="CS40" s="637"/>
      <c r="CT40" s="637"/>
      <c r="CU40" s="637"/>
      <c r="CV40" s="637"/>
      <c r="CW40" s="637"/>
      <c r="CX40" s="637"/>
      <c r="CY40" s="638"/>
      <c r="CZ40" s="641">
        <v>0.3</v>
      </c>
      <c r="DA40" s="666"/>
      <c r="DB40" s="666"/>
      <c r="DC40" s="670"/>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14371314</v>
      </c>
      <c r="S41" s="709"/>
      <c r="T41" s="709"/>
      <c r="U41" s="709"/>
      <c r="V41" s="709"/>
      <c r="W41" s="709"/>
      <c r="X41" s="709"/>
      <c r="Y41" s="713"/>
      <c r="Z41" s="714">
        <v>100</v>
      </c>
      <c r="AA41" s="714"/>
      <c r="AB41" s="714"/>
      <c r="AC41" s="714"/>
      <c r="AD41" s="715">
        <v>4596899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184723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659412</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391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2357086</v>
      </c>
      <c r="CS42" s="668"/>
      <c r="CT42" s="668"/>
      <c r="CU42" s="668"/>
      <c r="CV42" s="668"/>
      <c r="CW42" s="668"/>
      <c r="CX42" s="668"/>
      <c r="CY42" s="669"/>
      <c r="CZ42" s="641">
        <v>16.8</v>
      </c>
      <c r="DA42" s="666"/>
      <c r="DB42" s="666"/>
      <c r="DC42" s="670"/>
      <c r="DD42" s="645">
        <v>776397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43380</v>
      </c>
      <c r="CS43" s="668"/>
      <c r="CT43" s="668"/>
      <c r="CU43" s="668"/>
      <c r="CV43" s="668"/>
      <c r="CW43" s="668"/>
      <c r="CX43" s="668"/>
      <c r="CY43" s="669"/>
      <c r="CZ43" s="641">
        <v>0.3</v>
      </c>
      <c r="DA43" s="666"/>
      <c r="DB43" s="666"/>
      <c r="DC43" s="670"/>
      <c r="DD43" s="645">
        <v>38392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2289560</v>
      </c>
      <c r="CS44" s="637"/>
      <c r="CT44" s="637"/>
      <c r="CU44" s="637"/>
      <c r="CV44" s="637"/>
      <c r="CW44" s="637"/>
      <c r="CX44" s="637"/>
      <c r="CY44" s="638"/>
      <c r="CZ44" s="641">
        <v>16.399999999999999</v>
      </c>
      <c r="DA44" s="642"/>
      <c r="DB44" s="642"/>
      <c r="DC44" s="648"/>
      <c r="DD44" s="645">
        <v>728951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1233666</v>
      </c>
      <c r="CS45" s="668"/>
      <c r="CT45" s="668"/>
      <c r="CU45" s="668"/>
      <c r="CV45" s="668"/>
      <c r="CW45" s="668"/>
      <c r="CX45" s="668"/>
      <c r="CY45" s="669"/>
      <c r="CZ45" s="641">
        <v>8.8000000000000007</v>
      </c>
      <c r="DA45" s="666"/>
      <c r="DB45" s="666"/>
      <c r="DC45" s="670"/>
      <c r="DD45" s="645">
        <v>148223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1022645</v>
      </c>
      <c r="CS46" s="637"/>
      <c r="CT46" s="637"/>
      <c r="CU46" s="637"/>
      <c r="CV46" s="637"/>
      <c r="CW46" s="637"/>
      <c r="CX46" s="637"/>
      <c r="CY46" s="638"/>
      <c r="CZ46" s="641">
        <v>7.3</v>
      </c>
      <c r="DA46" s="642"/>
      <c r="DB46" s="642"/>
      <c r="DC46" s="648"/>
      <c r="DD46" s="645">
        <v>573034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67526</v>
      </c>
      <c r="CS47" s="668"/>
      <c r="CT47" s="668"/>
      <c r="CU47" s="668"/>
      <c r="CV47" s="668"/>
      <c r="CW47" s="668"/>
      <c r="CX47" s="668"/>
      <c r="CY47" s="669"/>
      <c r="CZ47" s="641">
        <v>0.5</v>
      </c>
      <c r="DA47" s="666"/>
      <c r="DB47" s="666"/>
      <c r="DC47" s="670"/>
      <c r="DD47" s="645">
        <v>47446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13995060</v>
      </c>
      <c r="CS49" s="695"/>
      <c r="CT49" s="695"/>
      <c r="CU49" s="695"/>
      <c r="CV49" s="695"/>
      <c r="CW49" s="695"/>
      <c r="CX49" s="695"/>
      <c r="CY49" s="724"/>
      <c r="CZ49" s="716">
        <v>100</v>
      </c>
      <c r="DA49" s="725"/>
      <c r="DB49" s="725"/>
      <c r="DC49" s="726"/>
      <c r="DD49" s="727">
        <v>8060112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5sK8vc5aZiG0vs1zGlt8qZi79t7pvrOk10JZZhu9B2xhiheOHHUn3SdiUyrGyspZIkV8dQVNmelsgQPnxQLdRQ==" saltValue="a2OPHYg9FLgahzNtso9U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14595</v>
      </c>
      <c r="R7" s="766"/>
      <c r="S7" s="766"/>
      <c r="T7" s="766"/>
      <c r="U7" s="766"/>
      <c r="V7" s="766">
        <v>14219</v>
      </c>
      <c r="W7" s="766"/>
      <c r="X7" s="766"/>
      <c r="Y7" s="766"/>
      <c r="Z7" s="766"/>
      <c r="AA7" s="766">
        <v>376</v>
      </c>
      <c r="AB7" s="766"/>
      <c r="AC7" s="766"/>
      <c r="AD7" s="766"/>
      <c r="AE7" s="767"/>
      <c r="AF7" s="768">
        <v>151</v>
      </c>
      <c r="AG7" s="769"/>
      <c r="AH7" s="769"/>
      <c r="AI7" s="769"/>
      <c r="AJ7" s="770"/>
      <c r="AK7" s="771">
        <v>2131</v>
      </c>
      <c r="AL7" s="772"/>
      <c r="AM7" s="772"/>
      <c r="AN7" s="772"/>
      <c r="AO7" s="772"/>
      <c r="AP7" s="772">
        <v>5435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548</v>
      </c>
      <c r="BT7" s="760"/>
      <c r="BU7" s="760"/>
      <c r="BV7" s="760"/>
      <c r="BW7" s="760"/>
      <c r="BX7" s="760"/>
      <c r="BY7" s="760"/>
      <c r="BZ7" s="760"/>
      <c r="CA7" s="760"/>
      <c r="CB7" s="760"/>
      <c r="CC7" s="760"/>
      <c r="CD7" s="760"/>
      <c r="CE7" s="760"/>
      <c r="CF7" s="760"/>
      <c r="CG7" s="775"/>
      <c r="CH7" s="756">
        <v>27</v>
      </c>
      <c r="CI7" s="757"/>
      <c r="CJ7" s="757"/>
      <c r="CK7" s="757"/>
      <c r="CL7" s="758"/>
      <c r="CM7" s="756">
        <v>122</v>
      </c>
      <c r="CN7" s="757"/>
      <c r="CO7" s="757"/>
      <c r="CP7" s="757"/>
      <c r="CQ7" s="758"/>
      <c r="CR7" s="756">
        <v>3</v>
      </c>
      <c r="CS7" s="757"/>
      <c r="CT7" s="757"/>
      <c r="CU7" s="757"/>
      <c r="CV7" s="758"/>
      <c r="CW7" s="756">
        <v>1067</v>
      </c>
      <c r="CX7" s="757"/>
      <c r="CY7" s="757"/>
      <c r="CZ7" s="757"/>
      <c r="DA7" s="758"/>
      <c r="DB7" s="756" t="s">
        <v>564</v>
      </c>
      <c r="DC7" s="757"/>
      <c r="DD7" s="757"/>
      <c r="DE7" s="757"/>
      <c r="DF7" s="758"/>
      <c r="DG7" s="756" t="s">
        <v>564</v>
      </c>
      <c r="DH7" s="757"/>
      <c r="DI7" s="757"/>
      <c r="DJ7" s="757"/>
      <c r="DK7" s="758"/>
      <c r="DL7" s="756" t="s">
        <v>564</v>
      </c>
      <c r="DM7" s="757"/>
      <c r="DN7" s="757"/>
      <c r="DO7" s="757"/>
      <c r="DP7" s="758"/>
      <c r="DQ7" s="756" t="s">
        <v>564</v>
      </c>
      <c r="DR7" s="757"/>
      <c r="DS7" s="757"/>
      <c r="DT7" s="757"/>
      <c r="DU7" s="758"/>
      <c r="DV7" s="759"/>
      <c r="DW7" s="760"/>
      <c r="DX7" s="760"/>
      <c r="DY7" s="760"/>
      <c r="DZ7" s="761"/>
      <c r="EA7" s="229"/>
    </row>
    <row r="8" spans="1:131" s="230" customFormat="1" ht="26.25" customHeight="1" x14ac:dyDescent="0.15">
      <c r="A8" s="233">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v>0</v>
      </c>
      <c r="AB8" s="797"/>
      <c r="AC8" s="797"/>
      <c r="AD8" s="797"/>
      <c r="AE8" s="798"/>
      <c r="AF8" s="799">
        <v>0</v>
      </c>
      <c r="AG8" s="800"/>
      <c r="AH8" s="800"/>
      <c r="AI8" s="800"/>
      <c r="AJ8" s="801"/>
      <c r="AK8" s="782">
        <v>0</v>
      </c>
      <c r="AL8" s="783"/>
      <c r="AM8" s="783"/>
      <c r="AN8" s="783"/>
      <c r="AO8" s="783"/>
      <c r="AP8" s="783" t="s">
        <v>564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t="s">
        <v>376</v>
      </c>
      <c r="C9" s="794"/>
      <c r="D9" s="794"/>
      <c r="E9" s="794"/>
      <c r="F9" s="794"/>
      <c r="G9" s="794"/>
      <c r="H9" s="794"/>
      <c r="I9" s="794"/>
      <c r="J9" s="794"/>
      <c r="K9" s="794"/>
      <c r="L9" s="794"/>
      <c r="M9" s="794"/>
      <c r="N9" s="794"/>
      <c r="O9" s="794"/>
      <c r="P9" s="795"/>
      <c r="Q9" s="796">
        <v>14</v>
      </c>
      <c r="R9" s="797"/>
      <c r="S9" s="797"/>
      <c r="T9" s="797"/>
      <c r="U9" s="797"/>
      <c r="V9" s="797">
        <v>13</v>
      </c>
      <c r="W9" s="797"/>
      <c r="X9" s="797"/>
      <c r="Y9" s="797"/>
      <c r="Z9" s="797"/>
      <c r="AA9" s="797">
        <v>0</v>
      </c>
      <c r="AB9" s="797"/>
      <c r="AC9" s="797"/>
      <c r="AD9" s="797"/>
      <c r="AE9" s="798"/>
      <c r="AF9" s="799">
        <v>0</v>
      </c>
      <c r="AG9" s="800"/>
      <c r="AH9" s="800"/>
      <c r="AI9" s="800"/>
      <c r="AJ9" s="801"/>
      <c r="AK9" s="782">
        <v>4</v>
      </c>
      <c r="AL9" s="783"/>
      <c r="AM9" s="783"/>
      <c r="AN9" s="783"/>
      <c r="AO9" s="783"/>
      <c r="AP9" s="783" t="s">
        <v>564</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378</v>
      </c>
      <c r="B23" s="802" t="s">
        <v>379</v>
      </c>
      <c r="C23" s="803"/>
      <c r="D23" s="803"/>
      <c r="E23" s="803"/>
      <c r="F23" s="803"/>
      <c r="G23" s="803"/>
      <c r="H23" s="803"/>
      <c r="I23" s="803"/>
      <c r="J23" s="803"/>
      <c r="K23" s="803"/>
      <c r="L23" s="803"/>
      <c r="M23" s="803"/>
      <c r="N23" s="803"/>
      <c r="O23" s="803"/>
      <c r="P23" s="804"/>
      <c r="Q23" s="805">
        <v>14371</v>
      </c>
      <c r="R23" s="806"/>
      <c r="S23" s="806"/>
      <c r="T23" s="806"/>
      <c r="U23" s="806"/>
      <c r="V23" s="806">
        <v>13995</v>
      </c>
      <c r="W23" s="806"/>
      <c r="X23" s="806"/>
      <c r="Y23" s="806"/>
      <c r="Z23" s="806"/>
      <c r="AA23" s="806">
        <v>376</v>
      </c>
      <c r="AB23" s="806"/>
      <c r="AC23" s="806"/>
      <c r="AD23" s="806"/>
      <c r="AE23" s="807"/>
      <c r="AF23" s="808">
        <v>151</v>
      </c>
      <c r="AG23" s="806"/>
      <c r="AH23" s="806"/>
      <c r="AI23" s="806"/>
      <c r="AJ23" s="809"/>
      <c r="AK23" s="810"/>
      <c r="AL23" s="811"/>
      <c r="AM23" s="811"/>
      <c r="AN23" s="811"/>
      <c r="AO23" s="811"/>
      <c r="AP23" s="806">
        <v>5435</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390</v>
      </c>
      <c r="C28" s="763"/>
      <c r="D28" s="763"/>
      <c r="E28" s="763"/>
      <c r="F28" s="763"/>
      <c r="G28" s="763"/>
      <c r="H28" s="763"/>
      <c r="I28" s="763"/>
      <c r="J28" s="763"/>
      <c r="K28" s="763"/>
      <c r="L28" s="763"/>
      <c r="M28" s="763"/>
      <c r="N28" s="763"/>
      <c r="O28" s="763"/>
      <c r="P28" s="764"/>
      <c r="Q28" s="835">
        <v>2203</v>
      </c>
      <c r="R28" s="836"/>
      <c r="S28" s="836"/>
      <c r="T28" s="836"/>
      <c r="U28" s="836"/>
      <c r="V28" s="836">
        <v>2151</v>
      </c>
      <c r="W28" s="836"/>
      <c r="X28" s="836"/>
      <c r="Y28" s="836"/>
      <c r="Z28" s="836"/>
      <c r="AA28" s="836">
        <v>52</v>
      </c>
      <c r="AB28" s="836"/>
      <c r="AC28" s="836"/>
      <c r="AD28" s="836"/>
      <c r="AE28" s="837"/>
      <c r="AF28" s="838">
        <v>52</v>
      </c>
      <c r="AG28" s="836"/>
      <c r="AH28" s="836"/>
      <c r="AI28" s="836"/>
      <c r="AJ28" s="839"/>
      <c r="AK28" s="840">
        <v>212</v>
      </c>
      <c r="AL28" s="841"/>
      <c r="AM28" s="841"/>
      <c r="AN28" s="841"/>
      <c r="AO28" s="841"/>
      <c r="AP28" s="841" t="s">
        <v>564</v>
      </c>
      <c r="AQ28" s="841"/>
      <c r="AR28" s="841"/>
      <c r="AS28" s="841"/>
      <c r="AT28" s="841"/>
      <c r="AU28" s="841" t="s">
        <v>564</v>
      </c>
      <c r="AV28" s="841"/>
      <c r="AW28" s="841"/>
      <c r="AX28" s="841"/>
      <c r="AY28" s="841"/>
      <c r="AZ28" s="842" t="s">
        <v>564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391</v>
      </c>
      <c r="C29" s="794"/>
      <c r="D29" s="794"/>
      <c r="E29" s="794"/>
      <c r="F29" s="794"/>
      <c r="G29" s="794"/>
      <c r="H29" s="794"/>
      <c r="I29" s="794"/>
      <c r="J29" s="794"/>
      <c r="K29" s="794"/>
      <c r="L29" s="794"/>
      <c r="M29" s="794"/>
      <c r="N29" s="794"/>
      <c r="O29" s="794"/>
      <c r="P29" s="795"/>
      <c r="Q29" s="796">
        <v>1715</v>
      </c>
      <c r="R29" s="797"/>
      <c r="S29" s="797"/>
      <c r="T29" s="797"/>
      <c r="U29" s="797"/>
      <c r="V29" s="797">
        <v>1626</v>
      </c>
      <c r="W29" s="797"/>
      <c r="X29" s="797"/>
      <c r="Y29" s="797"/>
      <c r="Z29" s="797"/>
      <c r="AA29" s="797">
        <v>90</v>
      </c>
      <c r="AB29" s="797"/>
      <c r="AC29" s="797"/>
      <c r="AD29" s="797"/>
      <c r="AE29" s="798"/>
      <c r="AF29" s="799">
        <v>90</v>
      </c>
      <c r="AG29" s="800"/>
      <c r="AH29" s="800"/>
      <c r="AI29" s="800"/>
      <c r="AJ29" s="801"/>
      <c r="AK29" s="847">
        <v>382</v>
      </c>
      <c r="AL29" s="843"/>
      <c r="AM29" s="843"/>
      <c r="AN29" s="843"/>
      <c r="AO29" s="843"/>
      <c r="AP29" s="843" t="s">
        <v>564</v>
      </c>
      <c r="AQ29" s="843"/>
      <c r="AR29" s="843"/>
      <c r="AS29" s="843"/>
      <c r="AT29" s="843"/>
      <c r="AU29" s="843" t="s">
        <v>564</v>
      </c>
      <c r="AV29" s="843"/>
      <c r="AW29" s="843"/>
      <c r="AX29" s="843"/>
      <c r="AY29" s="843"/>
      <c r="AZ29" s="844" t="s">
        <v>564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392</v>
      </c>
      <c r="C30" s="794"/>
      <c r="D30" s="794"/>
      <c r="E30" s="794"/>
      <c r="F30" s="794"/>
      <c r="G30" s="794"/>
      <c r="H30" s="794"/>
      <c r="I30" s="794"/>
      <c r="J30" s="794"/>
      <c r="K30" s="794"/>
      <c r="L30" s="794"/>
      <c r="M30" s="794"/>
      <c r="N30" s="794"/>
      <c r="O30" s="794"/>
      <c r="P30" s="795"/>
      <c r="Q30" s="796">
        <v>455</v>
      </c>
      <c r="R30" s="797"/>
      <c r="S30" s="797"/>
      <c r="T30" s="797"/>
      <c r="U30" s="797"/>
      <c r="V30" s="797">
        <v>453</v>
      </c>
      <c r="W30" s="797"/>
      <c r="X30" s="797"/>
      <c r="Y30" s="797"/>
      <c r="Z30" s="797"/>
      <c r="AA30" s="797">
        <v>2</v>
      </c>
      <c r="AB30" s="797"/>
      <c r="AC30" s="797"/>
      <c r="AD30" s="797"/>
      <c r="AE30" s="798"/>
      <c r="AF30" s="799">
        <v>2</v>
      </c>
      <c r="AG30" s="800"/>
      <c r="AH30" s="800"/>
      <c r="AI30" s="800"/>
      <c r="AJ30" s="801"/>
      <c r="AK30" s="847">
        <v>272</v>
      </c>
      <c r="AL30" s="843"/>
      <c r="AM30" s="843"/>
      <c r="AN30" s="843"/>
      <c r="AO30" s="843"/>
      <c r="AP30" s="843" t="s">
        <v>564</v>
      </c>
      <c r="AQ30" s="843"/>
      <c r="AR30" s="843"/>
      <c r="AS30" s="843"/>
      <c r="AT30" s="843"/>
      <c r="AU30" s="843" t="s">
        <v>564</v>
      </c>
      <c r="AV30" s="843"/>
      <c r="AW30" s="843"/>
      <c r="AX30" s="843"/>
      <c r="AY30" s="843"/>
      <c r="AZ30" s="844" t="s">
        <v>564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393</v>
      </c>
      <c r="C31" s="794"/>
      <c r="D31" s="794"/>
      <c r="E31" s="794"/>
      <c r="F31" s="794"/>
      <c r="G31" s="794"/>
      <c r="H31" s="794"/>
      <c r="I31" s="794"/>
      <c r="J31" s="794"/>
      <c r="K31" s="794"/>
      <c r="L31" s="794"/>
      <c r="M31" s="794"/>
      <c r="N31" s="794"/>
      <c r="O31" s="794"/>
      <c r="P31" s="795"/>
      <c r="Q31" s="796">
        <v>14</v>
      </c>
      <c r="R31" s="797"/>
      <c r="S31" s="797"/>
      <c r="T31" s="797"/>
      <c r="U31" s="797"/>
      <c r="V31" s="797">
        <v>10</v>
      </c>
      <c r="W31" s="797"/>
      <c r="X31" s="797"/>
      <c r="Y31" s="797"/>
      <c r="Z31" s="797"/>
      <c r="AA31" s="797">
        <v>3</v>
      </c>
      <c r="AB31" s="797"/>
      <c r="AC31" s="797"/>
      <c r="AD31" s="797"/>
      <c r="AE31" s="798"/>
      <c r="AF31" s="799">
        <v>3</v>
      </c>
      <c r="AG31" s="800"/>
      <c r="AH31" s="800"/>
      <c r="AI31" s="800"/>
      <c r="AJ31" s="801"/>
      <c r="AK31" s="847">
        <v>3</v>
      </c>
      <c r="AL31" s="843"/>
      <c r="AM31" s="843"/>
      <c r="AN31" s="843"/>
      <c r="AO31" s="843"/>
      <c r="AP31" s="843" t="s">
        <v>564</v>
      </c>
      <c r="AQ31" s="843"/>
      <c r="AR31" s="843"/>
      <c r="AS31" s="843"/>
      <c r="AT31" s="843"/>
      <c r="AU31" s="843" t="s">
        <v>564</v>
      </c>
      <c r="AV31" s="843"/>
      <c r="AW31" s="843"/>
      <c r="AX31" s="843"/>
      <c r="AY31" s="843"/>
      <c r="AZ31" s="844" t="s">
        <v>564</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394</v>
      </c>
      <c r="C32" s="794"/>
      <c r="D32" s="794"/>
      <c r="E32" s="794"/>
      <c r="F32" s="794"/>
      <c r="G32" s="794"/>
      <c r="H32" s="794"/>
      <c r="I32" s="794"/>
      <c r="J32" s="794"/>
      <c r="K32" s="794"/>
      <c r="L32" s="794"/>
      <c r="M32" s="794"/>
      <c r="N32" s="794"/>
      <c r="O32" s="794"/>
      <c r="P32" s="795"/>
      <c r="Q32" s="796">
        <v>301</v>
      </c>
      <c r="R32" s="797"/>
      <c r="S32" s="797"/>
      <c r="T32" s="797"/>
      <c r="U32" s="797"/>
      <c r="V32" s="797">
        <v>274</v>
      </c>
      <c r="W32" s="797"/>
      <c r="X32" s="797"/>
      <c r="Y32" s="797"/>
      <c r="Z32" s="797"/>
      <c r="AA32" s="797">
        <v>26</v>
      </c>
      <c r="AB32" s="797"/>
      <c r="AC32" s="797"/>
      <c r="AD32" s="797"/>
      <c r="AE32" s="798"/>
      <c r="AF32" s="799">
        <v>747</v>
      </c>
      <c r="AG32" s="800"/>
      <c r="AH32" s="800"/>
      <c r="AI32" s="800"/>
      <c r="AJ32" s="801"/>
      <c r="AK32" s="847">
        <v>4</v>
      </c>
      <c r="AL32" s="843"/>
      <c r="AM32" s="843"/>
      <c r="AN32" s="843"/>
      <c r="AO32" s="843"/>
      <c r="AP32" s="843">
        <v>338</v>
      </c>
      <c r="AQ32" s="843"/>
      <c r="AR32" s="843"/>
      <c r="AS32" s="843"/>
      <c r="AT32" s="843"/>
      <c r="AU32" s="843">
        <v>61</v>
      </c>
      <c r="AV32" s="843"/>
      <c r="AW32" s="843"/>
      <c r="AX32" s="843"/>
      <c r="AY32" s="843"/>
      <c r="AZ32" s="844" t="s">
        <v>564</v>
      </c>
      <c r="BA32" s="844"/>
      <c r="BB32" s="844"/>
      <c r="BC32" s="844"/>
      <c r="BD32" s="844"/>
      <c r="BE32" s="845" t="s">
        <v>395</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378</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895</v>
      </c>
      <c r="AG63" s="857"/>
      <c r="AH63" s="857"/>
      <c r="AI63" s="857"/>
      <c r="AJ63" s="858"/>
      <c r="AK63" s="859"/>
      <c r="AL63" s="854"/>
      <c r="AM63" s="854"/>
      <c r="AN63" s="854"/>
      <c r="AO63" s="854"/>
      <c r="AP63" s="857">
        <v>338</v>
      </c>
      <c r="AQ63" s="857"/>
      <c r="AR63" s="857"/>
      <c r="AS63" s="857"/>
      <c r="AT63" s="857"/>
      <c r="AU63" s="857">
        <v>61</v>
      </c>
      <c r="AV63" s="857"/>
      <c r="AW63" s="857"/>
      <c r="AX63" s="857"/>
      <c r="AY63" s="857"/>
      <c r="AZ63" s="861"/>
      <c r="BA63" s="861"/>
      <c r="BB63" s="861"/>
      <c r="BC63" s="861"/>
      <c r="BD63" s="861"/>
      <c r="BE63" s="862"/>
      <c r="BF63" s="862"/>
      <c r="BG63" s="862"/>
      <c r="BH63" s="862"/>
      <c r="BI63" s="863"/>
      <c r="BJ63" s="864" t="s">
        <v>121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400</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549</v>
      </c>
      <c r="C68" s="883"/>
      <c r="D68" s="883"/>
      <c r="E68" s="883"/>
      <c r="F68" s="883"/>
      <c r="G68" s="883"/>
      <c r="H68" s="883"/>
      <c r="I68" s="883"/>
      <c r="J68" s="883"/>
      <c r="K68" s="883"/>
      <c r="L68" s="883"/>
      <c r="M68" s="883"/>
      <c r="N68" s="883"/>
      <c r="O68" s="883"/>
      <c r="P68" s="884"/>
      <c r="Q68" s="885">
        <v>1121</v>
      </c>
      <c r="R68" s="879"/>
      <c r="S68" s="879"/>
      <c r="T68" s="879"/>
      <c r="U68" s="879"/>
      <c r="V68" s="879">
        <v>1095</v>
      </c>
      <c r="W68" s="879"/>
      <c r="X68" s="879"/>
      <c r="Y68" s="879"/>
      <c r="Z68" s="879"/>
      <c r="AA68" s="879">
        <v>26</v>
      </c>
      <c r="AB68" s="879"/>
      <c r="AC68" s="879"/>
      <c r="AD68" s="879"/>
      <c r="AE68" s="879"/>
      <c r="AF68" s="879">
        <v>26</v>
      </c>
      <c r="AG68" s="879"/>
      <c r="AH68" s="879"/>
      <c r="AI68" s="879"/>
      <c r="AJ68" s="879"/>
      <c r="AK68" s="879">
        <v>24</v>
      </c>
      <c r="AL68" s="879"/>
      <c r="AM68" s="879"/>
      <c r="AN68" s="879"/>
      <c r="AO68" s="879"/>
      <c r="AP68" s="879">
        <v>577</v>
      </c>
      <c r="AQ68" s="879"/>
      <c r="AR68" s="879"/>
      <c r="AS68" s="879"/>
      <c r="AT68" s="879"/>
      <c r="AU68" s="879">
        <v>131</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550</v>
      </c>
      <c r="C69" s="887"/>
      <c r="D69" s="887"/>
      <c r="E69" s="887"/>
      <c r="F69" s="887"/>
      <c r="G69" s="887"/>
      <c r="H69" s="887"/>
      <c r="I69" s="887"/>
      <c r="J69" s="887"/>
      <c r="K69" s="887"/>
      <c r="L69" s="887"/>
      <c r="M69" s="887"/>
      <c r="N69" s="887"/>
      <c r="O69" s="887"/>
      <c r="P69" s="888"/>
      <c r="Q69" s="889">
        <v>1446</v>
      </c>
      <c r="R69" s="843"/>
      <c r="S69" s="843"/>
      <c r="T69" s="843"/>
      <c r="U69" s="843"/>
      <c r="V69" s="843">
        <v>1333</v>
      </c>
      <c r="W69" s="843"/>
      <c r="X69" s="843"/>
      <c r="Y69" s="843"/>
      <c r="Z69" s="843"/>
      <c r="AA69" s="843">
        <v>113</v>
      </c>
      <c r="AB69" s="843"/>
      <c r="AC69" s="843"/>
      <c r="AD69" s="843"/>
      <c r="AE69" s="843"/>
      <c r="AF69" s="843">
        <v>113</v>
      </c>
      <c r="AG69" s="843"/>
      <c r="AH69" s="843"/>
      <c r="AI69" s="843"/>
      <c r="AJ69" s="843"/>
      <c r="AK69" s="843">
        <v>329</v>
      </c>
      <c r="AL69" s="843"/>
      <c r="AM69" s="843"/>
      <c r="AN69" s="843"/>
      <c r="AO69" s="843"/>
      <c r="AP69" s="843">
        <v>94</v>
      </c>
      <c r="AQ69" s="843"/>
      <c r="AR69" s="843"/>
      <c r="AS69" s="843"/>
      <c r="AT69" s="843"/>
      <c r="AU69" s="843">
        <v>16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551</v>
      </c>
      <c r="C70" s="887"/>
      <c r="D70" s="887"/>
      <c r="E70" s="887"/>
      <c r="F70" s="887"/>
      <c r="G70" s="887"/>
      <c r="H70" s="887"/>
      <c r="I70" s="887"/>
      <c r="J70" s="887"/>
      <c r="K70" s="887"/>
      <c r="L70" s="887"/>
      <c r="M70" s="887"/>
      <c r="N70" s="887"/>
      <c r="O70" s="887"/>
      <c r="P70" s="888"/>
      <c r="Q70" s="889">
        <v>113</v>
      </c>
      <c r="R70" s="843"/>
      <c r="S70" s="843"/>
      <c r="T70" s="843"/>
      <c r="U70" s="843"/>
      <c r="V70" s="843">
        <v>107</v>
      </c>
      <c r="W70" s="843"/>
      <c r="X70" s="843"/>
      <c r="Y70" s="843"/>
      <c r="Z70" s="843"/>
      <c r="AA70" s="843">
        <v>6</v>
      </c>
      <c r="AB70" s="843"/>
      <c r="AC70" s="843"/>
      <c r="AD70" s="843"/>
      <c r="AE70" s="843"/>
      <c r="AF70" s="843">
        <v>6</v>
      </c>
      <c r="AG70" s="843"/>
      <c r="AH70" s="843"/>
      <c r="AI70" s="843"/>
      <c r="AJ70" s="843"/>
      <c r="AK70" s="843">
        <v>5</v>
      </c>
      <c r="AL70" s="843"/>
      <c r="AM70" s="843"/>
      <c r="AN70" s="843"/>
      <c r="AO70" s="843"/>
      <c r="AP70" s="843" t="s">
        <v>564</v>
      </c>
      <c r="AQ70" s="843"/>
      <c r="AR70" s="843"/>
      <c r="AS70" s="843"/>
      <c r="AT70" s="843"/>
      <c r="AU70" s="843" t="s">
        <v>564</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552</v>
      </c>
      <c r="C71" s="887"/>
      <c r="D71" s="887"/>
      <c r="E71" s="887"/>
      <c r="F71" s="887"/>
      <c r="G71" s="887"/>
      <c r="H71" s="887"/>
      <c r="I71" s="887"/>
      <c r="J71" s="887"/>
      <c r="K71" s="887"/>
      <c r="L71" s="887"/>
      <c r="M71" s="887"/>
      <c r="N71" s="887"/>
      <c r="O71" s="887"/>
      <c r="P71" s="888"/>
      <c r="Q71" s="889">
        <v>169552</v>
      </c>
      <c r="R71" s="843"/>
      <c r="S71" s="843"/>
      <c r="T71" s="843"/>
      <c r="U71" s="843"/>
      <c r="V71" s="843">
        <v>166609</v>
      </c>
      <c r="W71" s="843"/>
      <c r="X71" s="843"/>
      <c r="Y71" s="843"/>
      <c r="Z71" s="843"/>
      <c r="AA71" s="843">
        <v>2943</v>
      </c>
      <c r="AB71" s="843"/>
      <c r="AC71" s="843"/>
      <c r="AD71" s="843"/>
      <c r="AE71" s="843"/>
      <c r="AF71" s="843">
        <v>2943</v>
      </c>
      <c r="AG71" s="843"/>
      <c r="AH71" s="843"/>
      <c r="AI71" s="843"/>
      <c r="AJ71" s="843"/>
      <c r="AK71" s="843">
        <v>1308</v>
      </c>
      <c r="AL71" s="843"/>
      <c r="AM71" s="843"/>
      <c r="AN71" s="843"/>
      <c r="AO71" s="843"/>
      <c r="AP71" s="843" t="s">
        <v>564</v>
      </c>
      <c r="AQ71" s="843"/>
      <c r="AR71" s="843"/>
      <c r="AS71" s="843"/>
      <c r="AT71" s="843"/>
      <c r="AU71" s="843" t="s">
        <v>564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553</v>
      </c>
      <c r="C72" s="887"/>
      <c r="D72" s="887"/>
      <c r="E72" s="887"/>
      <c r="F72" s="887"/>
      <c r="G72" s="887"/>
      <c r="H72" s="887"/>
      <c r="I72" s="887"/>
      <c r="J72" s="887"/>
      <c r="K72" s="887"/>
      <c r="L72" s="887"/>
      <c r="M72" s="887"/>
      <c r="N72" s="887"/>
      <c r="O72" s="887"/>
      <c r="P72" s="888"/>
      <c r="Q72" s="889">
        <v>2008</v>
      </c>
      <c r="R72" s="843"/>
      <c r="S72" s="843"/>
      <c r="T72" s="843"/>
      <c r="U72" s="843"/>
      <c r="V72" s="843">
        <v>1901</v>
      </c>
      <c r="W72" s="843"/>
      <c r="X72" s="843"/>
      <c r="Y72" s="843"/>
      <c r="Z72" s="843"/>
      <c r="AA72" s="843">
        <v>107</v>
      </c>
      <c r="AB72" s="843"/>
      <c r="AC72" s="843"/>
      <c r="AD72" s="843"/>
      <c r="AE72" s="843"/>
      <c r="AF72" s="843">
        <v>107</v>
      </c>
      <c r="AG72" s="843"/>
      <c r="AH72" s="843"/>
      <c r="AI72" s="843"/>
      <c r="AJ72" s="843"/>
      <c r="AK72" s="843">
        <v>25</v>
      </c>
      <c r="AL72" s="843"/>
      <c r="AM72" s="843"/>
      <c r="AN72" s="843"/>
      <c r="AO72" s="843"/>
      <c r="AP72" s="890" t="s">
        <v>564</v>
      </c>
      <c r="AQ72" s="843"/>
      <c r="AR72" s="843"/>
      <c r="AS72" s="843"/>
      <c r="AT72" s="843"/>
      <c r="AU72" s="843" t="s">
        <v>564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554</v>
      </c>
      <c r="C73" s="887"/>
      <c r="D73" s="887"/>
      <c r="E73" s="887"/>
      <c r="F73" s="887"/>
      <c r="G73" s="887"/>
      <c r="H73" s="887"/>
      <c r="I73" s="887"/>
      <c r="J73" s="887"/>
      <c r="K73" s="887"/>
      <c r="L73" s="887"/>
      <c r="M73" s="887"/>
      <c r="N73" s="887"/>
      <c r="O73" s="887"/>
      <c r="P73" s="888"/>
      <c r="Q73" s="889">
        <v>30</v>
      </c>
      <c r="R73" s="843"/>
      <c r="S73" s="843"/>
      <c r="T73" s="843"/>
      <c r="U73" s="843"/>
      <c r="V73" s="843">
        <v>26</v>
      </c>
      <c r="W73" s="843"/>
      <c r="X73" s="843"/>
      <c r="Y73" s="843"/>
      <c r="Z73" s="843"/>
      <c r="AA73" s="843">
        <v>4</v>
      </c>
      <c r="AB73" s="843"/>
      <c r="AC73" s="843"/>
      <c r="AD73" s="843"/>
      <c r="AE73" s="843"/>
      <c r="AF73" s="843">
        <v>4</v>
      </c>
      <c r="AG73" s="843"/>
      <c r="AH73" s="843"/>
      <c r="AI73" s="843"/>
      <c r="AJ73" s="843"/>
      <c r="AK73" s="843">
        <v>13</v>
      </c>
      <c r="AL73" s="843"/>
      <c r="AM73" s="843"/>
      <c r="AN73" s="843"/>
      <c r="AO73" s="843"/>
      <c r="AP73" s="843" t="s">
        <v>564</v>
      </c>
      <c r="AQ73" s="843"/>
      <c r="AR73" s="843"/>
      <c r="AS73" s="843"/>
      <c r="AT73" s="843"/>
      <c r="AU73" s="843" t="s">
        <v>564</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555</v>
      </c>
      <c r="C74" s="887"/>
      <c r="D74" s="887"/>
      <c r="E74" s="887"/>
      <c r="F74" s="887"/>
      <c r="G74" s="887"/>
      <c r="H74" s="887"/>
      <c r="I74" s="887"/>
      <c r="J74" s="887"/>
      <c r="K74" s="887"/>
      <c r="L74" s="887"/>
      <c r="M74" s="887"/>
      <c r="N74" s="887"/>
      <c r="O74" s="887"/>
      <c r="P74" s="888"/>
      <c r="Q74" s="889">
        <v>22</v>
      </c>
      <c r="R74" s="843"/>
      <c r="S74" s="843"/>
      <c r="T74" s="843"/>
      <c r="U74" s="843"/>
      <c r="V74" s="843">
        <v>20</v>
      </c>
      <c r="W74" s="843"/>
      <c r="X74" s="843"/>
      <c r="Y74" s="843"/>
      <c r="Z74" s="843"/>
      <c r="AA74" s="843">
        <v>2</v>
      </c>
      <c r="AB74" s="843"/>
      <c r="AC74" s="843"/>
      <c r="AD74" s="843"/>
      <c r="AE74" s="843"/>
      <c r="AF74" s="843">
        <v>2</v>
      </c>
      <c r="AG74" s="843"/>
      <c r="AH74" s="843"/>
      <c r="AI74" s="843"/>
      <c r="AJ74" s="843"/>
      <c r="AK74" s="843" t="s">
        <v>564</v>
      </c>
      <c r="AL74" s="843"/>
      <c r="AM74" s="843"/>
      <c r="AN74" s="843"/>
      <c r="AO74" s="843"/>
      <c r="AP74" s="843" t="s">
        <v>564</v>
      </c>
      <c r="AQ74" s="843"/>
      <c r="AR74" s="843"/>
      <c r="AS74" s="843"/>
      <c r="AT74" s="843"/>
      <c r="AU74" s="843" t="s">
        <v>564</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556</v>
      </c>
      <c r="C75" s="887"/>
      <c r="D75" s="887"/>
      <c r="E75" s="887"/>
      <c r="F75" s="887"/>
      <c r="G75" s="887"/>
      <c r="H75" s="887"/>
      <c r="I75" s="887"/>
      <c r="J75" s="887"/>
      <c r="K75" s="887"/>
      <c r="L75" s="887"/>
      <c r="M75" s="887"/>
      <c r="N75" s="887"/>
      <c r="O75" s="887"/>
      <c r="P75" s="888"/>
      <c r="Q75" s="891">
        <v>265</v>
      </c>
      <c r="R75" s="892"/>
      <c r="S75" s="892"/>
      <c r="T75" s="892"/>
      <c r="U75" s="847"/>
      <c r="V75" s="893">
        <v>260</v>
      </c>
      <c r="W75" s="892"/>
      <c r="X75" s="892"/>
      <c r="Y75" s="892"/>
      <c r="Z75" s="847"/>
      <c r="AA75" s="893">
        <v>5</v>
      </c>
      <c r="AB75" s="892"/>
      <c r="AC75" s="892"/>
      <c r="AD75" s="892"/>
      <c r="AE75" s="847"/>
      <c r="AF75" s="893">
        <v>488</v>
      </c>
      <c r="AG75" s="892"/>
      <c r="AH75" s="892"/>
      <c r="AI75" s="892"/>
      <c r="AJ75" s="847"/>
      <c r="AK75" s="893">
        <v>38</v>
      </c>
      <c r="AL75" s="892"/>
      <c r="AM75" s="892"/>
      <c r="AN75" s="892"/>
      <c r="AO75" s="847"/>
      <c r="AP75" s="893">
        <v>393</v>
      </c>
      <c r="AQ75" s="892"/>
      <c r="AR75" s="892"/>
      <c r="AS75" s="892"/>
      <c r="AT75" s="847"/>
      <c r="AU75" s="893">
        <v>73</v>
      </c>
      <c r="AV75" s="892"/>
      <c r="AW75" s="892"/>
      <c r="AX75" s="892"/>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1"/>
      <c r="R76" s="892"/>
      <c r="S76" s="892"/>
      <c r="T76" s="892"/>
      <c r="U76" s="847"/>
      <c r="V76" s="893"/>
      <c r="W76" s="892"/>
      <c r="X76" s="892"/>
      <c r="Y76" s="892"/>
      <c r="Z76" s="847"/>
      <c r="AA76" s="893"/>
      <c r="AB76" s="892"/>
      <c r="AC76" s="892"/>
      <c r="AD76" s="892"/>
      <c r="AE76" s="847"/>
      <c r="AF76" s="893"/>
      <c r="AG76" s="892"/>
      <c r="AH76" s="892"/>
      <c r="AI76" s="892"/>
      <c r="AJ76" s="847"/>
      <c r="AK76" s="893"/>
      <c r="AL76" s="892"/>
      <c r="AM76" s="892"/>
      <c r="AN76" s="892"/>
      <c r="AO76" s="847"/>
      <c r="AP76" s="893"/>
      <c r="AQ76" s="892"/>
      <c r="AR76" s="892"/>
      <c r="AS76" s="892"/>
      <c r="AT76" s="847"/>
      <c r="AU76" s="893"/>
      <c r="AV76" s="892"/>
      <c r="AW76" s="892"/>
      <c r="AX76" s="892"/>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1"/>
      <c r="R77" s="892"/>
      <c r="S77" s="892"/>
      <c r="T77" s="892"/>
      <c r="U77" s="847"/>
      <c r="V77" s="893"/>
      <c r="W77" s="892"/>
      <c r="X77" s="892"/>
      <c r="Y77" s="892"/>
      <c r="Z77" s="847"/>
      <c r="AA77" s="893"/>
      <c r="AB77" s="892"/>
      <c r="AC77" s="892"/>
      <c r="AD77" s="892"/>
      <c r="AE77" s="847"/>
      <c r="AF77" s="893"/>
      <c r="AG77" s="892"/>
      <c r="AH77" s="892"/>
      <c r="AI77" s="892"/>
      <c r="AJ77" s="847"/>
      <c r="AK77" s="893"/>
      <c r="AL77" s="892"/>
      <c r="AM77" s="892"/>
      <c r="AN77" s="892"/>
      <c r="AO77" s="847"/>
      <c r="AP77" s="893"/>
      <c r="AQ77" s="892"/>
      <c r="AR77" s="892"/>
      <c r="AS77" s="892"/>
      <c r="AT77" s="847"/>
      <c r="AU77" s="893"/>
      <c r="AV77" s="892"/>
      <c r="AW77" s="892"/>
      <c r="AX77" s="892"/>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378</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3689</v>
      </c>
      <c r="AG88" s="857"/>
      <c r="AH88" s="857"/>
      <c r="AI88" s="857"/>
      <c r="AJ88" s="857"/>
      <c r="AK88" s="854"/>
      <c r="AL88" s="854"/>
      <c r="AM88" s="854"/>
      <c r="AN88" s="854"/>
      <c r="AO88" s="854"/>
      <c r="AP88" s="857">
        <v>1064</v>
      </c>
      <c r="AQ88" s="857"/>
      <c r="AR88" s="857"/>
      <c r="AS88" s="857"/>
      <c r="AT88" s="857"/>
      <c r="AU88" s="857">
        <v>220</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402</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v>3</v>
      </c>
      <c r="CS102" s="865"/>
      <c r="CT102" s="865"/>
      <c r="CU102" s="865"/>
      <c r="CV102" s="905"/>
      <c r="CW102" s="904">
        <v>1067</v>
      </c>
      <c r="CX102" s="865"/>
      <c r="CY102" s="865"/>
      <c r="CZ102" s="865"/>
      <c r="DA102" s="905"/>
      <c r="DB102" s="904" t="s">
        <v>564</v>
      </c>
      <c r="DC102" s="865"/>
      <c r="DD102" s="865"/>
      <c r="DE102" s="865"/>
      <c r="DF102" s="905"/>
      <c r="DG102" s="904" t="s">
        <v>564</v>
      </c>
      <c r="DH102" s="865"/>
      <c r="DI102" s="865"/>
      <c r="DJ102" s="865"/>
      <c r="DK102" s="905"/>
      <c r="DL102" s="904" t="s">
        <v>564</v>
      </c>
      <c r="DM102" s="865"/>
      <c r="DN102" s="865"/>
      <c r="DO102" s="865"/>
      <c r="DP102" s="905"/>
      <c r="DQ102" s="904" t="s">
        <v>564</v>
      </c>
      <c r="DR102" s="865"/>
      <c r="DS102" s="865"/>
      <c r="DT102" s="865"/>
      <c r="DU102" s="905"/>
      <c r="DV102" s="802" t="s">
        <v>564</v>
      </c>
      <c r="DW102" s="803"/>
      <c r="DX102" s="803"/>
      <c r="DY102" s="803"/>
      <c r="DZ102" s="928"/>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9" t="s">
        <v>403</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0" t="s">
        <v>404</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1" t="s">
        <v>407</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408</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15">
      <c r="A109" s="926" t="s">
        <v>409</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410</v>
      </c>
      <c r="AB109" s="907"/>
      <c r="AC109" s="907"/>
      <c r="AD109" s="907"/>
      <c r="AE109" s="908"/>
      <c r="AF109" s="906" t="s">
        <v>411</v>
      </c>
      <c r="AG109" s="907"/>
      <c r="AH109" s="907"/>
      <c r="AI109" s="907"/>
      <c r="AJ109" s="908"/>
      <c r="AK109" s="906" t="s">
        <v>294</v>
      </c>
      <c r="AL109" s="907"/>
      <c r="AM109" s="907"/>
      <c r="AN109" s="907"/>
      <c r="AO109" s="908"/>
      <c r="AP109" s="906" t="s">
        <v>412</v>
      </c>
      <c r="AQ109" s="907"/>
      <c r="AR109" s="907"/>
      <c r="AS109" s="907"/>
      <c r="AT109" s="909"/>
      <c r="AU109" s="926" t="s">
        <v>409</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410</v>
      </c>
      <c r="BR109" s="907"/>
      <c r="BS109" s="907"/>
      <c r="BT109" s="907"/>
      <c r="BU109" s="908"/>
      <c r="BV109" s="906" t="s">
        <v>411</v>
      </c>
      <c r="BW109" s="907"/>
      <c r="BX109" s="907"/>
      <c r="BY109" s="907"/>
      <c r="BZ109" s="908"/>
      <c r="CA109" s="906" t="s">
        <v>294</v>
      </c>
      <c r="CB109" s="907"/>
      <c r="CC109" s="907"/>
      <c r="CD109" s="907"/>
      <c r="CE109" s="908"/>
      <c r="CF109" s="927" t="s">
        <v>412</v>
      </c>
      <c r="CG109" s="927"/>
      <c r="CH109" s="927"/>
      <c r="CI109" s="927"/>
      <c r="CJ109" s="927"/>
      <c r="CK109" s="906" t="s">
        <v>413</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410</v>
      </c>
      <c r="DH109" s="907"/>
      <c r="DI109" s="907"/>
      <c r="DJ109" s="907"/>
      <c r="DK109" s="908"/>
      <c r="DL109" s="906" t="s">
        <v>411</v>
      </c>
      <c r="DM109" s="907"/>
      <c r="DN109" s="907"/>
      <c r="DO109" s="907"/>
      <c r="DP109" s="908"/>
      <c r="DQ109" s="906" t="s">
        <v>294</v>
      </c>
      <c r="DR109" s="907"/>
      <c r="DS109" s="907"/>
      <c r="DT109" s="907"/>
      <c r="DU109" s="908"/>
      <c r="DV109" s="906" t="s">
        <v>412</v>
      </c>
      <c r="DW109" s="907"/>
      <c r="DX109" s="907"/>
      <c r="DY109" s="907"/>
      <c r="DZ109" s="909"/>
    </row>
    <row r="110" spans="1:131" s="224" customFormat="1" ht="26.25" customHeight="1" x14ac:dyDescent="0.15">
      <c r="A110" s="910" t="s">
        <v>414</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607982</v>
      </c>
      <c r="AB110" s="914"/>
      <c r="AC110" s="914"/>
      <c r="AD110" s="914"/>
      <c r="AE110" s="915"/>
      <c r="AF110" s="916">
        <v>614557</v>
      </c>
      <c r="AG110" s="914"/>
      <c r="AH110" s="914"/>
      <c r="AI110" s="914"/>
      <c r="AJ110" s="915"/>
      <c r="AK110" s="916">
        <v>601771</v>
      </c>
      <c r="AL110" s="914"/>
      <c r="AM110" s="914"/>
      <c r="AN110" s="914"/>
      <c r="AO110" s="915"/>
      <c r="AP110" s="917">
        <v>14.9</v>
      </c>
      <c r="AQ110" s="918"/>
      <c r="AR110" s="918"/>
      <c r="AS110" s="918"/>
      <c r="AT110" s="919"/>
      <c r="AU110" s="920" t="s">
        <v>69</v>
      </c>
      <c r="AV110" s="921"/>
      <c r="AW110" s="921"/>
      <c r="AX110" s="921"/>
      <c r="AY110" s="921"/>
      <c r="AZ110" s="943" t="s">
        <v>415</v>
      </c>
      <c r="BA110" s="911"/>
      <c r="BB110" s="911"/>
      <c r="BC110" s="911"/>
      <c r="BD110" s="911"/>
      <c r="BE110" s="911"/>
      <c r="BF110" s="911"/>
      <c r="BG110" s="911"/>
      <c r="BH110" s="911"/>
      <c r="BI110" s="911"/>
      <c r="BJ110" s="911"/>
      <c r="BK110" s="911"/>
      <c r="BL110" s="911"/>
      <c r="BM110" s="911"/>
      <c r="BN110" s="911"/>
      <c r="BO110" s="911"/>
      <c r="BP110" s="912"/>
      <c r="BQ110" s="944">
        <v>5963910</v>
      </c>
      <c r="BR110" s="945"/>
      <c r="BS110" s="945"/>
      <c r="BT110" s="945"/>
      <c r="BU110" s="945"/>
      <c r="BV110" s="945">
        <v>5591230</v>
      </c>
      <c r="BW110" s="945"/>
      <c r="BX110" s="945"/>
      <c r="BY110" s="945"/>
      <c r="BZ110" s="945"/>
      <c r="CA110" s="945">
        <v>5434863</v>
      </c>
      <c r="CB110" s="945"/>
      <c r="CC110" s="945"/>
      <c r="CD110" s="945"/>
      <c r="CE110" s="945"/>
      <c r="CF110" s="958">
        <v>134.30000000000001</v>
      </c>
      <c r="CG110" s="959"/>
      <c r="CH110" s="959"/>
      <c r="CI110" s="959"/>
      <c r="CJ110" s="959"/>
      <c r="CK110" s="960" t="s">
        <v>416</v>
      </c>
      <c r="CL110" s="961"/>
      <c r="CM110" s="943" t="s">
        <v>417</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121</v>
      </c>
      <c r="DH110" s="945"/>
      <c r="DI110" s="945"/>
      <c r="DJ110" s="945"/>
      <c r="DK110" s="945"/>
      <c r="DL110" s="945" t="s">
        <v>121</v>
      </c>
      <c r="DM110" s="945"/>
      <c r="DN110" s="945"/>
      <c r="DO110" s="945"/>
      <c r="DP110" s="945"/>
      <c r="DQ110" s="945" t="s">
        <v>121</v>
      </c>
      <c r="DR110" s="945"/>
      <c r="DS110" s="945"/>
      <c r="DT110" s="945"/>
      <c r="DU110" s="945"/>
      <c r="DV110" s="946" t="s">
        <v>121</v>
      </c>
      <c r="DW110" s="946"/>
      <c r="DX110" s="946"/>
      <c r="DY110" s="946"/>
      <c r="DZ110" s="947"/>
    </row>
    <row r="111" spans="1:131" s="224" customFormat="1" ht="26.25" customHeight="1" x14ac:dyDescent="0.15">
      <c r="A111" s="948" t="s">
        <v>418</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121</v>
      </c>
      <c r="AB111" s="952"/>
      <c r="AC111" s="952"/>
      <c r="AD111" s="952"/>
      <c r="AE111" s="953"/>
      <c r="AF111" s="954" t="s">
        <v>121</v>
      </c>
      <c r="AG111" s="952"/>
      <c r="AH111" s="952"/>
      <c r="AI111" s="952"/>
      <c r="AJ111" s="953"/>
      <c r="AK111" s="954" t="s">
        <v>121</v>
      </c>
      <c r="AL111" s="952"/>
      <c r="AM111" s="952"/>
      <c r="AN111" s="952"/>
      <c r="AO111" s="953"/>
      <c r="AP111" s="955" t="s">
        <v>121</v>
      </c>
      <c r="AQ111" s="956"/>
      <c r="AR111" s="956"/>
      <c r="AS111" s="956"/>
      <c r="AT111" s="957"/>
      <c r="AU111" s="922"/>
      <c r="AV111" s="923"/>
      <c r="AW111" s="923"/>
      <c r="AX111" s="923"/>
      <c r="AY111" s="923"/>
      <c r="AZ111" s="936" t="s">
        <v>419</v>
      </c>
      <c r="BA111" s="937"/>
      <c r="BB111" s="937"/>
      <c r="BC111" s="937"/>
      <c r="BD111" s="937"/>
      <c r="BE111" s="937"/>
      <c r="BF111" s="937"/>
      <c r="BG111" s="937"/>
      <c r="BH111" s="937"/>
      <c r="BI111" s="937"/>
      <c r="BJ111" s="937"/>
      <c r="BK111" s="937"/>
      <c r="BL111" s="937"/>
      <c r="BM111" s="937"/>
      <c r="BN111" s="937"/>
      <c r="BO111" s="937"/>
      <c r="BP111" s="938"/>
      <c r="BQ111" s="939" t="s">
        <v>121</v>
      </c>
      <c r="BR111" s="940"/>
      <c r="BS111" s="940"/>
      <c r="BT111" s="940"/>
      <c r="BU111" s="940"/>
      <c r="BV111" s="940" t="s">
        <v>121</v>
      </c>
      <c r="BW111" s="940"/>
      <c r="BX111" s="940"/>
      <c r="BY111" s="940"/>
      <c r="BZ111" s="940"/>
      <c r="CA111" s="940" t="s">
        <v>121</v>
      </c>
      <c r="CB111" s="940"/>
      <c r="CC111" s="940"/>
      <c r="CD111" s="940"/>
      <c r="CE111" s="940"/>
      <c r="CF111" s="934" t="s">
        <v>121</v>
      </c>
      <c r="CG111" s="935"/>
      <c r="CH111" s="935"/>
      <c r="CI111" s="935"/>
      <c r="CJ111" s="935"/>
      <c r="CK111" s="962"/>
      <c r="CL111" s="963"/>
      <c r="CM111" s="936" t="s">
        <v>420</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121</v>
      </c>
      <c r="DH111" s="940"/>
      <c r="DI111" s="940"/>
      <c r="DJ111" s="940"/>
      <c r="DK111" s="940"/>
      <c r="DL111" s="940" t="s">
        <v>121</v>
      </c>
      <c r="DM111" s="940"/>
      <c r="DN111" s="940"/>
      <c r="DO111" s="940"/>
      <c r="DP111" s="940"/>
      <c r="DQ111" s="940" t="s">
        <v>121</v>
      </c>
      <c r="DR111" s="940"/>
      <c r="DS111" s="940"/>
      <c r="DT111" s="940"/>
      <c r="DU111" s="940"/>
      <c r="DV111" s="941" t="s">
        <v>121</v>
      </c>
      <c r="DW111" s="941"/>
      <c r="DX111" s="941"/>
      <c r="DY111" s="941"/>
      <c r="DZ111" s="942"/>
    </row>
    <row r="112" spans="1:131" s="224" customFormat="1" ht="26.25" customHeight="1" x14ac:dyDescent="0.15">
      <c r="A112" s="966" t="s">
        <v>421</v>
      </c>
      <c r="B112" s="967"/>
      <c r="C112" s="937" t="s">
        <v>422</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121</v>
      </c>
      <c r="AB112" s="973"/>
      <c r="AC112" s="973"/>
      <c r="AD112" s="973"/>
      <c r="AE112" s="974"/>
      <c r="AF112" s="975" t="s">
        <v>121</v>
      </c>
      <c r="AG112" s="973"/>
      <c r="AH112" s="973"/>
      <c r="AI112" s="973"/>
      <c r="AJ112" s="974"/>
      <c r="AK112" s="975" t="s">
        <v>121</v>
      </c>
      <c r="AL112" s="973"/>
      <c r="AM112" s="973"/>
      <c r="AN112" s="973"/>
      <c r="AO112" s="974"/>
      <c r="AP112" s="976" t="s">
        <v>121</v>
      </c>
      <c r="AQ112" s="977"/>
      <c r="AR112" s="977"/>
      <c r="AS112" s="977"/>
      <c r="AT112" s="978"/>
      <c r="AU112" s="922"/>
      <c r="AV112" s="923"/>
      <c r="AW112" s="923"/>
      <c r="AX112" s="923"/>
      <c r="AY112" s="923"/>
      <c r="AZ112" s="936" t="s">
        <v>423</v>
      </c>
      <c r="BA112" s="937"/>
      <c r="BB112" s="937"/>
      <c r="BC112" s="937"/>
      <c r="BD112" s="937"/>
      <c r="BE112" s="937"/>
      <c r="BF112" s="937"/>
      <c r="BG112" s="937"/>
      <c r="BH112" s="937"/>
      <c r="BI112" s="937"/>
      <c r="BJ112" s="937"/>
      <c r="BK112" s="937"/>
      <c r="BL112" s="937"/>
      <c r="BM112" s="937"/>
      <c r="BN112" s="937"/>
      <c r="BO112" s="937"/>
      <c r="BP112" s="938"/>
      <c r="BQ112" s="939">
        <v>54021</v>
      </c>
      <c r="BR112" s="940"/>
      <c r="BS112" s="940"/>
      <c r="BT112" s="940"/>
      <c r="BU112" s="940"/>
      <c r="BV112" s="940">
        <v>64813</v>
      </c>
      <c r="BW112" s="940"/>
      <c r="BX112" s="940"/>
      <c r="BY112" s="940"/>
      <c r="BZ112" s="940"/>
      <c r="CA112" s="940">
        <v>60551</v>
      </c>
      <c r="CB112" s="940"/>
      <c r="CC112" s="940"/>
      <c r="CD112" s="940"/>
      <c r="CE112" s="940"/>
      <c r="CF112" s="934">
        <v>1.5</v>
      </c>
      <c r="CG112" s="935"/>
      <c r="CH112" s="935"/>
      <c r="CI112" s="935"/>
      <c r="CJ112" s="935"/>
      <c r="CK112" s="962"/>
      <c r="CL112" s="963"/>
      <c r="CM112" s="936" t="s">
        <v>424</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121</v>
      </c>
      <c r="DH112" s="940"/>
      <c r="DI112" s="940"/>
      <c r="DJ112" s="940"/>
      <c r="DK112" s="940"/>
      <c r="DL112" s="940" t="s">
        <v>121</v>
      </c>
      <c r="DM112" s="940"/>
      <c r="DN112" s="940"/>
      <c r="DO112" s="940"/>
      <c r="DP112" s="940"/>
      <c r="DQ112" s="940" t="s">
        <v>121</v>
      </c>
      <c r="DR112" s="940"/>
      <c r="DS112" s="940"/>
      <c r="DT112" s="940"/>
      <c r="DU112" s="940"/>
      <c r="DV112" s="941" t="s">
        <v>121</v>
      </c>
      <c r="DW112" s="941"/>
      <c r="DX112" s="941"/>
      <c r="DY112" s="941"/>
      <c r="DZ112" s="942"/>
    </row>
    <row r="113" spans="1:130" s="224" customFormat="1" ht="26.25" customHeight="1" x14ac:dyDescent="0.15">
      <c r="A113" s="968"/>
      <c r="B113" s="969"/>
      <c r="C113" s="937" t="s">
        <v>425</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14822</v>
      </c>
      <c r="AB113" s="952"/>
      <c r="AC113" s="952"/>
      <c r="AD113" s="952"/>
      <c r="AE113" s="953"/>
      <c r="AF113" s="954">
        <v>5597</v>
      </c>
      <c r="AG113" s="952"/>
      <c r="AH113" s="952"/>
      <c r="AI113" s="952"/>
      <c r="AJ113" s="953"/>
      <c r="AK113" s="954">
        <v>1791</v>
      </c>
      <c r="AL113" s="952"/>
      <c r="AM113" s="952"/>
      <c r="AN113" s="952"/>
      <c r="AO113" s="953"/>
      <c r="AP113" s="955">
        <v>0</v>
      </c>
      <c r="AQ113" s="956"/>
      <c r="AR113" s="956"/>
      <c r="AS113" s="956"/>
      <c r="AT113" s="957"/>
      <c r="AU113" s="922"/>
      <c r="AV113" s="923"/>
      <c r="AW113" s="923"/>
      <c r="AX113" s="923"/>
      <c r="AY113" s="923"/>
      <c r="AZ113" s="936" t="s">
        <v>426</v>
      </c>
      <c r="BA113" s="937"/>
      <c r="BB113" s="937"/>
      <c r="BC113" s="937"/>
      <c r="BD113" s="937"/>
      <c r="BE113" s="937"/>
      <c r="BF113" s="937"/>
      <c r="BG113" s="937"/>
      <c r="BH113" s="937"/>
      <c r="BI113" s="937"/>
      <c r="BJ113" s="937"/>
      <c r="BK113" s="937"/>
      <c r="BL113" s="937"/>
      <c r="BM113" s="937"/>
      <c r="BN113" s="937"/>
      <c r="BO113" s="937"/>
      <c r="BP113" s="938"/>
      <c r="BQ113" s="939">
        <v>274883</v>
      </c>
      <c r="BR113" s="940"/>
      <c r="BS113" s="940"/>
      <c r="BT113" s="940"/>
      <c r="BU113" s="940"/>
      <c r="BV113" s="940">
        <v>216370</v>
      </c>
      <c r="BW113" s="940"/>
      <c r="BX113" s="940"/>
      <c r="BY113" s="940"/>
      <c r="BZ113" s="940"/>
      <c r="CA113" s="940">
        <v>219750</v>
      </c>
      <c r="CB113" s="940"/>
      <c r="CC113" s="940"/>
      <c r="CD113" s="940"/>
      <c r="CE113" s="940"/>
      <c r="CF113" s="934">
        <v>5.4</v>
      </c>
      <c r="CG113" s="935"/>
      <c r="CH113" s="935"/>
      <c r="CI113" s="935"/>
      <c r="CJ113" s="935"/>
      <c r="CK113" s="962"/>
      <c r="CL113" s="963"/>
      <c r="CM113" s="936" t="s">
        <v>427</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121</v>
      </c>
      <c r="DH113" s="973"/>
      <c r="DI113" s="973"/>
      <c r="DJ113" s="973"/>
      <c r="DK113" s="974"/>
      <c r="DL113" s="975" t="s">
        <v>121</v>
      </c>
      <c r="DM113" s="973"/>
      <c r="DN113" s="973"/>
      <c r="DO113" s="973"/>
      <c r="DP113" s="974"/>
      <c r="DQ113" s="975" t="s">
        <v>121</v>
      </c>
      <c r="DR113" s="973"/>
      <c r="DS113" s="973"/>
      <c r="DT113" s="973"/>
      <c r="DU113" s="974"/>
      <c r="DV113" s="976" t="s">
        <v>121</v>
      </c>
      <c r="DW113" s="977"/>
      <c r="DX113" s="977"/>
      <c r="DY113" s="977"/>
      <c r="DZ113" s="978"/>
    </row>
    <row r="114" spans="1:130" s="224" customFormat="1" ht="26.25" customHeight="1" x14ac:dyDescent="0.15">
      <c r="A114" s="968"/>
      <c r="B114" s="969"/>
      <c r="C114" s="937" t="s">
        <v>428</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47673</v>
      </c>
      <c r="AB114" s="973"/>
      <c r="AC114" s="973"/>
      <c r="AD114" s="973"/>
      <c r="AE114" s="974"/>
      <c r="AF114" s="975">
        <v>51285</v>
      </c>
      <c r="AG114" s="973"/>
      <c r="AH114" s="973"/>
      <c r="AI114" s="973"/>
      <c r="AJ114" s="974"/>
      <c r="AK114" s="975">
        <v>57466</v>
      </c>
      <c r="AL114" s="973"/>
      <c r="AM114" s="973"/>
      <c r="AN114" s="973"/>
      <c r="AO114" s="974"/>
      <c r="AP114" s="976">
        <v>1.4</v>
      </c>
      <c r="AQ114" s="977"/>
      <c r="AR114" s="977"/>
      <c r="AS114" s="977"/>
      <c r="AT114" s="978"/>
      <c r="AU114" s="922"/>
      <c r="AV114" s="923"/>
      <c r="AW114" s="923"/>
      <c r="AX114" s="923"/>
      <c r="AY114" s="923"/>
      <c r="AZ114" s="936" t="s">
        <v>429</v>
      </c>
      <c r="BA114" s="937"/>
      <c r="BB114" s="937"/>
      <c r="BC114" s="937"/>
      <c r="BD114" s="937"/>
      <c r="BE114" s="937"/>
      <c r="BF114" s="937"/>
      <c r="BG114" s="937"/>
      <c r="BH114" s="937"/>
      <c r="BI114" s="937"/>
      <c r="BJ114" s="937"/>
      <c r="BK114" s="937"/>
      <c r="BL114" s="937"/>
      <c r="BM114" s="937"/>
      <c r="BN114" s="937"/>
      <c r="BO114" s="937"/>
      <c r="BP114" s="938"/>
      <c r="BQ114" s="939">
        <v>1249497</v>
      </c>
      <c r="BR114" s="940"/>
      <c r="BS114" s="940"/>
      <c r="BT114" s="940"/>
      <c r="BU114" s="940"/>
      <c r="BV114" s="940">
        <v>1328475</v>
      </c>
      <c r="BW114" s="940"/>
      <c r="BX114" s="940"/>
      <c r="BY114" s="940"/>
      <c r="BZ114" s="940"/>
      <c r="CA114" s="940">
        <v>1343403</v>
      </c>
      <c r="CB114" s="940"/>
      <c r="CC114" s="940"/>
      <c r="CD114" s="940"/>
      <c r="CE114" s="940"/>
      <c r="CF114" s="934">
        <v>33.200000000000003</v>
      </c>
      <c r="CG114" s="935"/>
      <c r="CH114" s="935"/>
      <c r="CI114" s="935"/>
      <c r="CJ114" s="935"/>
      <c r="CK114" s="962"/>
      <c r="CL114" s="963"/>
      <c r="CM114" s="936" t="s">
        <v>430</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121</v>
      </c>
      <c r="DH114" s="973"/>
      <c r="DI114" s="973"/>
      <c r="DJ114" s="973"/>
      <c r="DK114" s="974"/>
      <c r="DL114" s="975" t="s">
        <v>121</v>
      </c>
      <c r="DM114" s="973"/>
      <c r="DN114" s="973"/>
      <c r="DO114" s="973"/>
      <c r="DP114" s="974"/>
      <c r="DQ114" s="975" t="s">
        <v>121</v>
      </c>
      <c r="DR114" s="973"/>
      <c r="DS114" s="973"/>
      <c r="DT114" s="973"/>
      <c r="DU114" s="974"/>
      <c r="DV114" s="976" t="s">
        <v>121</v>
      </c>
      <c r="DW114" s="977"/>
      <c r="DX114" s="977"/>
      <c r="DY114" s="977"/>
      <c r="DZ114" s="978"/>
    </row>
    <row r="115" spans="1:130" s="224" customFormat="1" ht="26.25" customHeight="1" x14ac:dyDescent="0.15">
      <c r="A115" s="968"/>
      <c r="B115" s="969"/>
      <c r="C115" s="937" t="s">
        <v>431</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t="s">
        <v>121</v>
      </c>
      <c r="AB115" s="952"/>
      <c r="AC115" s="952"/>
      <c r="AD115" s="952"/>
      <c r="AE115" s="953"/>
      <c r="AF115" s="954" t="s">
        <v>121</v>
      </c>
      <c r="AG115" s="952"/>
      <c r="AH115" s="952"/>
      <c r="AI115" s="952"/>
      <c r="AJ115" s="953"/>
      <c r="AK115" s="954" t="s">
        <v>121</v>
      </c>
      <c r="AL115" s="952"/>
      <c r="AM115" s="952"/>
      <c r="AN115" s="952"/>
      <c r="AO115" s="953"/>
      <c r="AP115" s="955" t="s">
        <v>121</v>
      </c>
      <c r="AQ115" s="956"/>
      <c r="AR115" s="956"/>
      <c r="AS115" s="956"/>
      <c r="AT115" s="957"/>
      <c r="AU115" s="922"/>
      <c r="AV115" s="923"/>
      <c r="AW115" s="923"/>
      <c r="AX115" s="923"/>
      <c r="AY115" s="923"/>
      <c r="AZ115" s="936" t="s">
        <v>432</v>
      </c>
      <c r="BA115" s="937"/>
      <c r="BB115" s="937"/>
      <c r="BC115" s="937"/>
      <c r="BD115" s="937"/>
      <c r="BE115" s="937"/>
      <c r="BF115" s="937"/>
      <c r="BG115" s="937"/>
      <c r="BH115" s="937"/>
      <c r="BI115" s="937"/>
      <c r="BJ115" s="937"/>
      <c r="BK115" s="937"/>
      <c r="BL115" s="937"/>
      <c r="BM115" s="937"/>
      <c r="BN115" s="937"/>
      <c r="BO115" s="937"/>
      <c r="BP115" s="938"/>
      <c r="BQ115" s="939" t="s">
        <v>121</v>
      </c>
      <c r="BR115" s="940"/>
      <c r="BS115" s="940"/>
      <c r="BT115" s="940"/>
      <c r="BU115" s="940"/>
      <c r="BV115" s="940" t="s">
        <v>121</v>
      </c>
      <c r="BW115" s="940"/>
      <c r="BX115" s="940"/>
      <c r="BY115" s="940"/>
      <c r="BZ115" s="940"/>
      <c r="CA115" s="940" t="s">
        <v>121</v>
      </c>
      <c r="CB115" s="940"/>
      <c r="CC115" s="940"/>
      <c r="CD115" s="940"/>
      <c r="CE115" s="940"/>
      <c r="CF115" s="934" t="s">
        <v>121</v>
      </c>
      <c r="CG115" s="935"/>
      <c r="CH115" s="935"/>
      <c r="CI115" s="935"/>
      <c r="CJ115" s="935"/>
      <c r="CK115" s="962"/>
      <c r="CL115" s="963"/>
      <c r="CM115" s="936" t="s">
        <v>433</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121</v>
      </c>
      <c r="DH115" s="973"/>
      <c r="DI115" s="973"/>
      <c r="DJ115" s="973"/>
      <c r="DK115" s="974"/>
      <c r="DL115" s="975" t="s">
        <v>121</v>
      </c>
      <c r="DM115" s="973"/>
      <c r="DN115" s="973"/>
      <c r="DO115" s="973"/>
      <c r="DP115" s="974"/>
      <c r="DQ115" s="975" t="s">
        <v>121</v>
      </c>
      <c r="DR115" s="973"/>
      <c r="DS115" s="973"/>
      <c r="DT115" s="973"/>
      <c r="DU115" s="974"/>
      <c r="DV115" s="976" t="s">
        <v>121</v>
      </c>
      <c r="DW115" s="977"/>
      <c r="DX115" s="977"/>
      <c r="DY115" s="977"/>
      <c r="DZ115" s="978"/>
    </row>
    <row r="116" spans="1:130" s="224" customFormat="1" ht="26.25" customHeight="1" x14ac:dyDescent="0.15">
      <c r="A116" s="970"/>
      <c r="B116" s="971"/>
      <c r="C116" s="979" t="s">
        <v>434</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121</v>
      </c>
      <c r="AB116" s="973"/>
      <c r="AC116" s="973"/>
      <c r="AD116" s="973"/>
      <c r="AE116" s="974"/>
      <c r="AF116" s="975" t="s">
        <v>121</v>
      </c>
      <c r="AG116" s="973"/>
      <c r="AH116" s="973"/>
      <c r="AI116" s="973"/>
      <c r="AJ116" s="974"/>
      <c r="AK116" s="975" t="s">
        <v>121</v>
      </c>
      <c r="AL116" s="973"/>
      <c r="AM116" s="973"/>
      <c r="AN116" s="973"/>
      <c r="AO116" s="974"/>
      <c r="AP116" s="976" t="s">
        <v>121</v>
      </c>
      <c r="AQ116" s="977"/>
      <c r="AR116" s="977"/>
      <c r="AS116" s="977"/>
      <c r="AT116" s="978"/>
      <c r="AU116" s="922"/>
      <c r="AV116" s="923"/>
      <c r="AW116" s="923"/>
      <c r="AX116" s="923"/>
      <c r="AY116" s="923"/>
      <c r="AZ116" s="981" t="s">
        <v>435</v>
      </c>
      <c r="BA116" s="982"/>
      <c r="BB116" s="982"/>
      <c r="BC116" s="982"/>
      <c r="BD116" s="982"/>
      <c r="BE116" s="982"/>
      <c r="BF116" s="982"/>
      <c r="BG116" s="982"/>
      <c r="BH116" s="982"/>
      <c r="BI116" s="982"/>
      <c r="BJ116" s="982"/>
      <c r="BK116" s="982"/>
      <c r="BL116" s="982"/>
      <c r="BM116" s="982"/>
      <c r="BN116" s="982"/>
      <c r="BO116" s="982"/>
      <c r="BP116" s="983"/>
      <c r="BQ116" s="939" t="s">
        <v>121</v>
      </c>
      <c r="BR116" s="940"/>
      <c r="BS116" s="940"/>
      <c r="BT116" s="940"/>
      <c r="BU116" s="940"/>
      <c r="BV116" s="940" t="s">
        <v>121</v>
      </c>
      <c r="BW116" s="940"/>
      <c r="BX116" s="940"/>
      <c r="BY116" s="940"/>
      <c r="BZ116" s="940"/>
      <c r="CA116" s="940" t="s">
        <v>121</v>
      </c>
      <c r="CB116" s="940"/>
      <c r="CC116" s="940"/>
      <c r="CD116" s="940"/>
      <c r="CE116" s="940"/>
      <c r="CF116" s="934" t="s">
        <v>121</v>
      </c>
      <c r="CG116" s="935"/>
      <c r="CH116" s="935"/>
      <c r="CI116" s="935"/>
      <c r="CJ116" s="935"/>
      <c r="CK116" s="962"/>
      <c r="CL116" s="963"/>
      <c r="CM116" s="936" t="s">
        <v>436</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121</v>
      </c>
      <c r="DH116" s="973"/>
      <c r="DI116" s="973"/>
      <c r="DJ116" s="973"/>
      <c r="DK116" s="974"/>
      <c r="DL116" s="975" t="s">
        <v>121</v>
      </c>
      <c r="DM116" s="973"/>
      <c r="DN116" s="973"/>
      <c r="DO116" s="973"/>
      <c r="DP116" s="974"/>
      <c r="DQ116" s="975" t="s">
        <v>121</v>
      </c>
      <c r="DR116" s="973"/>
      <c r="DS116" s="973"/>
      <c r="DT116" s="973"/>
      <c r="DU116" s="974"/>
      <c r="DV116" s="976" t="s">
        <v>121</v>
      </c>
      <c r="DW116" s="977"/>
      <c r="DX116" s="977"/>
      <c r="DY116" s="977"/>
      <c r="DZ116" s="978"/>
    </row>
    <row r="117" spans="1:130" s="224" customFormat="1" ht="26.25" customHeight="1" x14ac:dyDescent="0.15">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437</v>
      </c>
      <c r="Z117" s="908"/>
      <c r="AA117" s="992">
        <v>670477</v>
      </c>
      <c r="AB117" s="993"/>
      <c r="AC117" s="993"/>
      <c r="AD117" s="993"/>
      <c r="AE117" s="994"/>
      <c r="AF117" s="995">
        <v>671439</v>
      </c>
      <c r="AG117" s="993"/>
      <c r="AH117" s="993"/>
      <c r="AI117" s="993"/>
      <c r="AJ117" s="994"/>
      <c r="AK117" s="995">
        <v>661028</v>
      </c>
      <c r="AL117" s="993"/>
      <c r="AM117" s="993"/>
      <c r="AN117" s="993"/>
      <c r="AO117" s="994"/>
      <c r="AP117" s="996"/>
      <c r="AQ117" s="997"/>
      <c r="AR117" s="997"/>
      <c r="AS117" s="997"/>
      <c r="AT117" s="998"/>
      <c r="AU117" s="922"/>
      <c r="AV117" s="923"/>
      <c r="AW117" s="923"/>
      <c r="AX117" s="923"/>
      <c r="AY117" s="923"/>
      <c r="AZ117" s="988" t="s">
        <v>438</v>
      </c>
      <c r="BA117" s="989"/>
      <c r="BB117" s="989"/>
      <c r="BC117" s="989"/>
      <c r="BD117" s="989"/>
      <c r="BE117" s="989"/>
      <c r="BF117" s="989"/>
      <c r="BG117" s="989"/>
      <c r="BH117" s="989"/>
      <c r="BI117" s="989"/>
      <c r="BJ117" s="989"/>
      <c r="BK117" s="989"/>
      <c r="BL117" s="989"/>
      <c r="BM117" s="989"/>
      <c r="BN117" s="989"/>
      <c r="BO117" s="989"/>
      <c r="BP117" s="990"/>
      <c r="BQ117" s="939" t="s">
        <v>121</v>
      </c>
      <c r="BR117" s="940"/>
      <c r="BS117" s="940"/>
      <c r="BT117" s="940"/>
      <c r="BU117" s="940"/>
      <c r="BV117" s="940" t="s">
        <v>121</v>
      </c>
      <c r="BW117" s="940"/>
      <c r="BX117" s="940"/>
      <c r="BY117" s="940"/>
      <c r="BZ117" s="940"/>
      <c r="CA117" s="940" t="s">
        <v>121</v>
      </c>
      <c r="CB117" s="940"/>
      <c r="CC117" s="940"/>
      <c r="CD117" s="940"/>
      <c r="CE117" s="940"/>
      <c r="CF117" s="934" t="s">
        <v>121</v>
      </c>
      <c r="CG117" s="935"/>
      <c r="CH117" s="935"/>
      <c r="CI117" s="935"/>
      <c r="CJ117" s="935"/>
      <c r="CK117" s="962"/>
      <c r="CL117" s="963"/>
      <c r="CM117" s="936" t="s">
        <v>439</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121</v>
      </c>
      <c r="DH117" s="973"/>
      <c r="DI117" s="973"/>
      <c r="DJ117" s="973"/>
      <c r="DK117" s="974"/>
      <c r="DL117" s="975" t="s">
        <v>121</v>
      </c>
      <c r="DM117" s="973"/>
      <c r="DN117" s="973"/>
      <c r="DO117" s="973"/>
      <c r="DP117" s="974"/>
      <c r="DQ117" s="975" t="s">
        <v>121</v>
      </c>
      <c r="DR117" s="973"/>
      <c r="DS117" s="973"/>
      <c r="DT117" s="973"/>
      <c r="DU117" s="974"/>
      <c r="DV117" s="976" t="s">
        <v>121</v>
      </c>
      <c r="DW117" s="977"/>
      <c r="DX117" s="977"/>
      <c r="DY117" s="977"/>
      <c r="DZ117" s="978"/>
    </row>
    <row r="118" spans="1:130" s="224" customFormat="1" ht="26.25" customHeight="1" x14ac:dyDescent="0.15">
      <c r="A118" s="926" t="s">
        <v>413</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410</v>
      </c>
      <c r="AB118" s="907"/>
      <c r="AC118" s="907"/>
      <c r="AD118" s="907"/>
      <c r="AE118" s="908"/>
      <c r="AF118" s="906" t="s">
        <v>411</v>
      </c>
      <c r="AG118" s="907"/>
      <c r="AH118" s="907"/>
      <c r="AI118" s="907"/>
      <c r="AJ118" s="908"/>
      <c r="AK118" s="906" t="s">
        <v>294</v>
      </c>
      <c r="AL118" s="907"/>
      <c r="AM118" s="907"/>
      <c r="AN118" s="907"/>
      <c r="AO118" s="908"/>
      <c r="AP118" s="984" t="s">
        <v>412</v>
      </c>
      <c r="AQ118" s="985"/>
      <c r="AR118" s="985"/>
      <c r="AS118" s="985"/>
      <c r="AT118" s="986"/>
      <c r="AU118" s="922"/>
      <c r="AV118" s="923"/>
      <c r="AW118" s="923"/>
      <c r="AX118" s="923"/>
      <c r="AY118" s="923"/>
      <c r="AZ118" s="987" t="s">
        <v>440</v>
      </c>
      <c r="BA118" s="979"/>
      <c r="BB118" s="979"/>
      <c r="BC118" s="979"/>
      <c r="BD118" s="979"/>
      <c r="BE118" s="979"/>
      <c r="BF118" s="979"/>
      <c r="BG118" s="979"/>
      <c r="BH118" s="979"/>
      <c r="BI118" s="979"/>
      <c r="BJ118" s="979"/>
      <c r="BK118" s="979"/>
      <c r="BL118" s="979"/>
      <c r="BM118" s="979"/>
      <c r="BN118" s="979"/>
      <c r="BO118" s="979"/>
      <c r="BP118" s="980"/>
      <c r="BQ118" s="1013" t="s">
        <v>121</v>
      </c>
      <c r="BR118" s="1014"/>
      <c r="BS118" s="1014"/>
      <c r="BT118" s="1014"/>
      <c r="BU118" s="1014"/>
      <c r="BV118" s="1014" t="s">
        <v>121</v>
      </c>
      <c r="BW118" s="1014"/>
      <c r="BX118" s="1014"/>
      <c r="BY118" s="1014"/>
      <c r="BZ118" s="1014"/>
      <c r="CA118" s="1014" t="s">
        <v>121</v>
      </c>
      <c r="CB118" s="1014"/>
      <c r="CC118" s="1014"/>
      <c r="CD118" s="1014"/>
      <c r="CE118" s="1014"/>
      <c r="CF118" s="934" t="s">
        <v>121</v>
      </c>
      <c r="CG118" s="935"/>
      <c r="CH118" s="935"/>
      <c r="CI118" s="935"/>
      <c r="CJ118" s="935"/>
      <c r="CK118" s="962"/>
      <c r="CL118" s="963"/>
      <c r="CM118" s="936" t="s">
        <v>441</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121</v>
      </c>
      <c r="DH118" s="973"/>
      <c r="DI118" s="973"/>
      <c r="DJ118" s="973"/>
      <c r="DK118" s="974"/>
      <c r="DL118" s="975" t="s">
        <v>121</v>
      </c>
      <c r="DM118" s="973"/>
      <c r="DN118" s="973"/>
      <c r="DO118" s="973"/>
      <c r="DP118" s="974"/>
      <c r="DQ118" s="975" t="s">
        <v>121</v>
      </c>
      <c r="DR118" s="973"/>
      <c r="DS118" s="973"/>
      <c r="DT118" s="973"/>
      <c r="DU118" s="974"/>
      <c r="DV118" s="976" t="s">
        <v>121</v>
      </c>
      <c r="DW118" s="977"/>
      <c r="DX118" s="977"/>
      <c r="DY118" s="977"/>
      <c r="DZ118" s="978"/>
    </row>
    <row r="119" spans="1:130" s="224" customFormat="1" ht="26.25" customHeight="1" x14ac:dyDescent="0.15">
      <c r="A119" s="1070" t="s">
        <v>416</v>
      </c>
      <c r="B119" s="961"/>
      <c r="C119" s="943" t="s">
        <v>417</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121</v>
      </c>
      <c r="AB119" s="914"/>
      <c r="AC119" s="914"/>
      <c r="AD119" s="914"/>
      <c r="AE119" s="915"/>
      <c r="AF119" s="916" t="s">
        <v>121</v>
      </c>
      <c r="AG119" s="914"/>
      <c r="AH119" s="914"/>
      <c r="AI119" s="914"/>
      <c r="AJ119" s="915"/>
      <c r="AK119" s="916" t="s">
        <v>121</v>
      </c>
      <c r="AL119" s="914"/>
      <c r="AM119" s="914"/>
      <c r="AN119" s="914"/>
      <c r="AO119" s="915"/>
      <c r="AP119" s="917" t="s">
        <v>121</v>
      </c>
      <c r="AQ119" s="918"/>
      <c r="AR119" s="918"/>
      <c r="AS119" s="918"/>
      <c r="AT119" s="919"/>
      <c r="AU119" s="924"/>
      <c r="AV119" s="925"/>
      <c r="AW119" s="925"/>
      <c r="AX119" s="925"/>
      <c r="AY119" s="925"/>
      <c r="AZ119" s="247" t="s">
        <v>177</v>
      </c>
      <c r="BA119" s="247"/>
      <c r="BB119" s="247"/>
      <c r="BC119" s="247"/>
      <c r="BD119" s="247"/>
      <c r="BE119" s="247"/>
      <c r="BF119" s="247"/>
      <c r="BG119" s="247"/>
      <c r="BH119" s="247"/>
      <c r="BI119" s="247"/>
      <c r="BJ119" s="247"/>
      <c r="BK119" s="247"/>
      <c r="BL119" s="247"/>
      <c r="BM119" s="247"/>
      <c r="BN119" s="247"/>
      <c r="BO119" s="991" t="s">
        <v>442</v>
      </c>
      <c r="BP119" s="1019"/>
      <c r="BQ119" s="1013">
        <v>7542311</v>
      </c>
      <c r="BR119" s="1014"/>
      <c r="BS119" s="1014"/>
      <c r="BT119" s="1014"/>
      <c r="BU119" s="1014"/>
      <c r="BV119" s="1014">
        <v>7200888</v>
      </c>
      <c r="BW119" s="1014"/>
      <c r="BX119" s="1014"/>
      <c r="BY119" s="1014"/>
      <c r="BZ119" s="1014"/>
      <c r="CA119" s="1014">
        <v>7058567</v>
      </c>
      <c r="CB119" s="1014"/>
      <c r="CC119" s="1014"/>
      <c r="CD119" s="1014"/>
      <c r="CE119" s="1014"/>
      <c r="CF119" s="1015"/>
      <c r="CG119" s="1016"/>
      <c r="CH119" s="1016"/>
      <c r="CI119" s="1016"/>
      <c r="CJ119" s="1017"/>
      <c r="CK119" s="964"/>
      <c r="CL119" s="965"/>
      <c r="CM119" s="987" t="s">
        <v>443</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121</v>
      </c>
      <c r="DH119" s="1000"/>
      <c r="DI119" s="1000"/>
      <c r="DJ119" s="1000"/>
      <c r="DK119" s="1001"/>
      <c r="DL119" s="999" t="s">
        <v>121</v>
      </c>
      <c r="DM119" s="1000"/>
      <c r="DN119" s="1000"/>
      <c r="DO119" s="1000"/>
      <c r="DP119" s="1001"/>
      <c r="DQ119" s="999" t="s">
        <v>121</v>
      </c>
      <c r="DR119" s="1000"/>
      <c r="DS119" s="1000"/>
      <c r="DT119" s="1000"/>
      <c r="DU119" s="1001"/>
      <c r="DV119" s="1002" t="s">
        <v>121</v>
      </c>
      <c r="DW119" s="1003"/>
      <c r="DX119" s="1003"/>
      <c r="DY119" s="1003"/>
      <c r="DZ119" s="1004"/>
    </row>
    <row r="120" spans="1:130" s="224" customFormat="1" ht="26.25" customHeight="1" x14ac:dyDescent="0.15">
      <c r="A120" s="1071"/>
      <c r="B120" s="963"/>
      <c r="C120" s="936" t="s">
        <v>420</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121</v>
      </c>
      <c r="AB120" s="973"/>
      <c r="AC120" s="973"/>
      <c r="AD120" s="973"/>
      <c r="AE120" s="974"/>
      <c r="AF120" s="975" t="s">
        <v>121</v>
      </c>
      <c r="AG120" s="973"/>
      <c r="AH120" s="973"/>
      <c r="AI120" s="973"/>
      <c r="AJ120" s="974"/>
      <c r="AK120" s="975" t="s">
        <v>121</v>
      </c>
      <c r="AL120" s="973"/>
      <c r="AM120" s="973"/>
      <c r="AN120" s="973"/>
      <c r="AO120" s="974"/>
      <c r="AP120" s="976" t="s">
        <v>121</v>
      </c>
      <c r="AQ120" s="977"/>
      <c r="AR120" s="977"/>
      <c r="AS120" s="977"/>
      <c r="AT120" s="978"/>
      <c r="AU120" s="1005" t="s">
        <v>444</v>
      </c>
      <c r="AV120" s="1006"/>
      <c r="AW120" s="1006"/>
      <c r="AX120" s="1006"/>
      <c r="AY120" s="1007"/>
      <c r="AZ120" s="943" t="s">
        <v>445</v>
      </c>
      <c r="BA120" s="911"/>
      <c r="BB120" s="911"/>
      <c r="BC120" s="911"/>
      <c r="BD120" s="911"/>
      <c r="BE120" s="911"/>
      <c r="BF120" s="911"/>
      <c r="BG120" s="911"/>
      <c r="BH120" s="911"/>
      <c r="BI120" s="911"/>
      <c r="BJ120" s="911"/>
      <c r="BK120" s="911"/>
      <c r="BL120" s="911"/>
      <c r="BM120" s="911"/>
      <c r="BN120" s="911"/>
      <c r="BO120" s="911"/>
      <c r="BP120" s="912"/>
      <c r="BQ120" s="944">
        <v>3810723</v>
      </c>
      <c r="BR120" s="945"/>
      <c r="BS120" s="945"/>
      <c r="BT120" s="945"/>
      <c r="BU120" s="945"/>
      <c r="BV120" s="945">
        <v>3746035</v>
      </c>
      <c r="BW120" s="945"/>
      <c r="BX120" s="945"/>
      <c r="BY120" s="945"/>
      <c r="BZ120" s="945"/>
      <c r="CA120" s="945">
        <v>4127497</v>
      </c>
      <c r="CB120" s="945"/>
      <c r="CC120" s="945"/>
      <c r="CD120" s="945"/>
      <c r="CE120" s="945"/>
      <c r="CF120" s="958">
        <v>102</v>
      </c>
      <c r="CG120" s="959"/>
      <c r="CH120" s="959"/>
      <c r="CI120" s="959"/>
      <c r="CJ120" s="959"/>
      <c r="CK120" s="1020" t="s">
        <v>446</v>
      </c>
      <c r="CL120" s="1021"/>
      <c r="CM120" s="1021"/>
      <c r="CN120" s="1021"/>
      <c r="CO120" s="1022"/>
      <c r="CP120" s="1028" t="s">
        <v>394</v>
      </c>
      <c r="CQ120" s="1029"/>
      <c r="CR120" s="1029"/>
      <c r="CS120" s="1029"/>
      <c r="CT120" s="1029"/>
      <c r="CU120" s="1029"/>
      <c r="CV120" s="1029"/>
      <c r="CW120" s="1029"/>
      <c r="CX120" s="1029"/>
      <c r="CY120" s="1029"/>
      <c r="CZ120" s="1029"/>
      <c r="DA120" s="1029"/>
      <c r="DB120" s="1029"/>
      <c r="DC120" s="1029"/>
      <c r="DD120" s="1029"/>
      <c r="DE120" s="1029"/>
      <c r="DF120" s="1030"/>
      <c r="DG120" s="944">
        <v>54021</v>
      </c>
      <c r="DH120" s="945"/>
      <c r="DI120" s="945"/>
      <c r="DJ120" s="945"/>
      <c r="DK120" s="945"/>
      <c r="DL120" s="945">
        <v>64813</v>
      </c>
      <c r="DM120" s="945"/>
      <c r="DN120" s="945"/>
      <c r="DO120" s="945"/>
      <c r="DP120" s="945"/>
      <c r="DQ120" s="945">
        <v>60551</v>
      </c>
      <c r="DR120" s="945"/>
      <c r="DS120" s="945"/>
      <c r="DT120" s="945"/>
      <c r="DU120" s="945"/>
      <c r="DV120" s="946">
        <v>1.5</v>
      </c>
      <c r="DW120" s="946"/>
      <c r="DX120" s="946"/>
      <c r="DY120" s="946"/>
      <c r="DZ120" s="947"/>
    </row>
    <row r="121" spans="1:130" s="224" customFormat="1" ht="26.25" customHeight="1" x14ac:dyDescent="0.15">
      <c r="A121" s="1071"/>
      <c r="B121" s="963"/>
      <c r="C121" s="988" t="s">
        <v>447</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121</v>
      </c>
      <c r="AB121" s="973"/>
      <c r="AC121" s="973"/>
      <c r="AD121" s="973"/>
      <c r="AE121" s="974"/>
      <c r="AF121" s="975" t="s">
        <v>121</v>
      </c>
      <c r="AG121" s="973"/>
      <c r="AH121" s="973"/>
      <c r="AI121" s="973"/>
      <c r="AJ121" s="974"/>
      <c r="AK121" s="975" t="s">
        <v>121</v>
      </c>
      <c r="AL121" s="973"/>
      <c r="AM121" s="973"/>
      <c r="AN121" s="973"/>
      <c r="AO121" s="974"/>
      <c r="AP121" s="976" t="s">
        <v>121</v>
      </c>
      <c r="AQ121" s="977"/>
      <c r="AR121" s="977"/>
      <c r="AS121" s="977"/>
      <c r="AT121" s="978"/>
      <c r="AU121" s="1008"/>
      <c r="AV121" s="1009"/>
      <c r="AW121" s="1009"/>
      <c r="AX121" s="1009"/>
      <c r="AY121" s="1010"/>
      <c r="AZ121" s="936" t="s">
        <v>448</v>
      </c>
      <c r="BA121" s="937"/>
      <c r="BB121" s="937"/>
      <c r="BC121" s="937"/>
      <c r="BD121" s="937"/>
      <c r="BE121" s="937"/>
      <c r="BF121" s="937"/>
      <c r="BG121" s="937"/>
      <c r="BH121" s="937"/>
      <c r="BI121" s="937"/>
      <c r="BJ121" s="937"/>
      <c r="BK121" s="937"/>
      <c r="BL121" s="937"/>
      <c r="BM121" s="937"/>
      <c r="BN121" s="937"/>
      <c r="BO121" s="937"/>
      <c r="BP121" s="938"/>
      <c r="BQ121" s="939">
        <v>249870</v>
      </c>
      <c r="BR121" s="940"/>
      <c r="BS121" s="940"/>
      <c r="BT121" s="940"/>
      <c r="BU121" s="940"/>
      <c r="BV121" s="940">
        <v>228382</v>
      </c>
      <c r="BW121" s="940"/>
      <c r="BX121" s="940"/>
      <c r="BY121" s="940"/>
      <c r="BZ121" s="940"/>
      <c r="CA121" s="940">
        <v>201048</v>
      </c>
      <c r="CB121" s="940"/>
      <c r="CC121" s="940"/>
      <c r="CD121" s="940"/>
      <c r="CE121" s="940"/>
      <c r="CF121" s="934">
        <v>5</v>
      </c>
      <c r="CG121" s="935"/>
      <c r="CH121" s="935"/>
      <c r="CI121" s="935"/>
      <c r="CJ121" s="935"/>
      <c r="CK121" s="1023"/>
      <c r="CL121" s="1024"/>
      <c r="CM121" s="1024"/>
      <c r="CN121" s="1024"/>
      <c r="CO121" s="1025"/>
      <c r="CP121" s="1033" t="s">
        <v>393</v>
      </c>
      <c r="CQ121" s="1034"/>
      <c r="CR121" s="1034"/>
      <c r="CS121" s="1034"/>
      <c r="CT121" s="1034"/>
      <c r="CU121" s="1034"/>
      <c r="CV121" s="1034"/>
      <c r="CW121" s="1034"/>
      <c r="CX121" s="1034"/>
      <c r="CY121" s="1034"/>
      <c r="CZ121" s="1034"/>
      <c r="DA121" s="1034"/>
      <c r="DB121" s="1034"/>
      <c r="DC121" s="1034"/>
      <c r="DD121" s="1034"/>
      <c r="DE121" s="1034"/>
      <c r="DF121" s="1035"/>
      <c r="DG121" s="939" t="s">
        <v>121</v>
      </c>
      <c r="DH121" s="940"/>
      <c r="DI121" s="940"/>
      <c r="DJ121" s="940"/>
      <c r="DK121" s="940"/>
      <c r="DL121" s="940" t="s">
        <v>121</v>
      </c>
      <c r="DM121" s="940"/>
      <c r="DN121" s="940"/>
      <c r="DO121" s="940"/>
      <c r="DP121" s="940"/>
      <c r="DQ121" s="940" t="s">
        <v>121</v>
      </c>
      <c r="DR121" s="940"/>
      <c r="DS121" s="940"/>
      <c r="DT121" s="940"/>
      <c r="DU121" s="940"/>
      <c r="DV121" s="941" t="s">
        <v>121</v>
      </c>
      <c r="DW121" s="941"/>
      <c r="DX121" s="941"/>
      <c r="DY121" s="941"/>
      <c r="DZ121" s="942"/>
    </row>
    <row r="122" spans="1:130" s="224" customFormat="1" ht="26.25" customHeight="1" x14ac:dyDescent="0.15">
      <c r="A122" s="1071"/>
      <c r="B122" s="963"/>
      <c r="C122" s="936" t="s">
        <v>430</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121</v>
      </c>
      <c r="AB122" s="973"/>
      <c r="AC122" s="973"/>
      <c r="AD122" s="973"/>
      <c r="AE122" s="974"/>
      <c r="AF122" s="975" t="s">
        <v>121</v>
      </c>
      <c r="AG122" s="973"/>
      <c r="AH122" s="973"/>
      <c r="AI122" s="973"/>
      <c r="AJ122" s="974"/>
      <c r="AK122" s="975" t="s">
        <v>121</v>
      </c>
      <c r="AL122" s="973"/>
      <c r="AM122" s="973"/>
      <c r="AN122" s="973"/>
      <c r="AO122" s="974"/>
      <c r="AP122" s="976" t="s">
        <v>121</v>
      </c>
      <c r="AQ122" s="977"/>
      <c r="AR122" s="977"/>
      <c r="AS122" s="977"/>
      <c r="AT122" s="978"/>
      <c r="AU122" s="1008"/>
      <c r="AV122" s="1009"/>
      <c r="AW122" s="1009"/>
      <c r="AX122" s="1009"/>
      <c r="AY122" s="1010"/>
      <c r="AZ122" s="987" t="s">
        <v>449</v>
      </c>
      <c r="BA122" s="979"/>
      <c r="BB122" s="979"/>
      <c r="BC122" s="979"/>
      <c r="BD122" s="979"/>
      <c r="BE122" s="979"/>
      <c r="BF122" s="979"/>
      <c r="BG122" s="979"/>
      <c r="BH122" s="979"/>
      <c r="BI122" s="979"/>
      <c r="BJ122" s="979"/>
      <c r="BK122" s="979"/>
      <c r="BL122" s="979"/>
      <c r="BM122" s="979"/>
      <c r="BN122" s="979"/>
      <c r="BO122" s="979"/>
      <c r="BP122" s="980"/>
      <c r="BQ122" s="1013">
        <v>3758342</v>
      </c>
      <c r="BR122" s="1014"/>
      <c r="BS122" s="1014"/>
      <c r="BT122" s="1014"/>
      <c r="BU122" s="1014"/>
      <c r="BV122" s="1014">
        <v>3533631</v>
      </c>
      <c r="BW122" s="1014"/>
      <c r="BX122" s="1014"/>
      <c r="BY122" s="1014"/>
      <c r="BZ122" s="1014"/>
      <c r="CA122" s="1014">
        <v>3318909</v>
      </c>
      <c r="CB122" s="1014"/>
      <c r="CC122" s="1014"/>
      <c r="CD122" s="1014"/>
      <c r="CE122" s="1014"/>
      <c r="CF122" s="1031">
        <v>82</v>
      </c>
      <c r="CG122" s="1032"/>
      <c r="CH122" s="1032"/>
      <c r="CI122" s="1032"/>
      <c r="CJ122" s="1032"/>
      <c r="CK122" s="1023"/>
      <c r="CL122" s="1024"/>
      <c r="CM122" s="1024"/>
      <c r="CN122" s="1024"/>
      <c r="CO122" s="1025"/>
      <c r="CP122" s="1033" t="s">
        <v>391</v>
      </c>
      <c r="CQ122" s="1034"/>
      <c r="CR122" s="1034"/>
      <c r="CS122" s="1034"/>
      <c r="CT122" s="1034"/>
      <c r="CU122" s="1034"/>
      <c r="CV122" s="1034"/>
      <c r="CW122" s="1034"/>
      <c r="CX122" s="1034"/>
      <c r="CY122" s="1034"/>
      <c r="CZ122" s="1034"/>
      <c r="DA122" s="1034"/>
      <c r="DB122" s="1034"/>
      <c r="DC122" s="1034"/>
      <c r="DD122" s="1034"/>
      <c r="DE122" s="1034"/>
      <c r="DF122" s="1035"/>
      <c r="DG122" s="939" t="s">
        <v>121</v>
      </c>
      <c r="DH122" s="940"/>
      <c r="DI122" s="940"/>
      <c r="DJ122" s="940"/>
      <c r="DK122" s="940"/>
      <c r="DL122" s="940" t="s">
        <v>121</v>
      </c>
      <c r="DM122" s="940"/>
      <c r="DN122" s="940"/>
      <c r="DO122" s="940"/>
      <c r="DP122" s="940"/>
      <c r="DQ122" s="940" t="s">
        <v>121</v>
      </c>
      <c r="DR122" s="940"/>
      <c r="DS122" s="940"/>
      <c r="DT122" s="940"/>
      <c r="DU122" s="940"/>
      <c r="DV122" s="941" t="s">
        <v>121</v>
      </c>
      <c r="DW122" s="941"/>
      <c r="DX122" s="941"/>
      <c r="DY122" s="941"/>
      <c r="DZ122" s="942"/>
    </row>
    <row r="123" spans="1:130" s="224" customFormat="1" ht="26.25" customHeight="1" x14ac:dyDescent="0.15">
      <c r="A123" s="1071"/>
      <c r="B123" s="963"/>
      <c r="C123" s="936" t="s">
        <v>436</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121</v>
      </c>
      <c r="AB123" s="973"/>
      <c r="AC123" s="973"/>
      <c r="AD123" s="973"/>
      <c r="AE123" s="974"/>
      <c r="AF123" s="975" t="s">
        <v>121</v>
      </c>
      <c r="AG123" s="973"/>
      <c r="AH123" s="973"/>
      <c r="AI123" s="973"/>
      <c r="AJ123" s="974"/>
      <c r="AK123" s="975" t="s">
        <v>121</v>
      </c>
      <c r="AL123" s="973"/>
      <c r="AM123" s="973"/>
      <c r="AN123" s="973"/>
      <c r="AO123" s="974"/>
      <c r="AP123" s="976" t="s">
        <v>121</v>
      </c>
      <c r="AQ123" s="977"/>
      <c r="AR123" s="977"/>
      <c r="AS123" s="977"/>
      <c r="AT123" s="978"/>
      <c r="AU123" s="1011"/>
      <c r="AV123" s="1012"/>
      <c r="AW123" s="1012"/>
      <c r="AX123" s="1012"/>
      <c r="AY123" s="1012"/>
      <c r="AZ123" s="247" t="s">
        <v>177</v>
      </c>
      <c r="BA123" s="247"/>
      <c r="BB123" s="247"/>
      <c r="BC123" s="247"/>
      <c r="BD123" s="247"/>
      <c r="BE123" s="247"/>
      <c r="BF123" s="247"/>
      <c r="BG123" s="247"/>
      <c r="BH123" s="247"/>
      <c r="BI123" s="247"/>
      <c r="BJ123" s="247"/>
      <c r="BK123" s="247"/>
      <c r="BL123" s="247"/>
      <c r="BM123" s="247"/>
      <c r="BN123" s="247"/>
      <c r="BO123" s="991" t="s">
        <v>450</v>
      </c>
      <c r="BP123" s="1019"/>
      <c r="BQ123" s="1077">
        <v>7818935</v>
      </c>
      <c r="BR123" s="1078"/>
      <c r="BS123" s="1078"/>
      <c r="BT123" s="1078"/>
      <c r="BU123" s="1078"/>
      <c r="BV123" s="1078">
        <v>7508048</v>
      </c>
      <c r="BW123" s="1078"/>
      <c r="BX123" s="1078"/>
      <c r="BY123" s="1078"/>
      <c r="BZ123" s="1078"/>
      <c r="CA123" s="1078">
        <v>7647454</v>
      </c>
      <c r="CB123" s="1078"/>
      <c r="CC123" s="1078"/>
      <c r="CD123" s="1078"/>
      <c r="CE123" s="1078"/>
      <c r="CF123" s="1015"/>
      <c r="CG123" s="1016"/>
      <c r="CH123" s="1016"/>
      <c r="CI123" s="1016"/>
      <c r="CJ123" s="1017"/>
      <c r="CK123" s="1023"/>
      <c r="CL123" s="1024"/>
      <c r="CM123" s="1024"/>
      <c r="CN123" s="1024"/>
      <c r="CO123" s="1025"/>
      <c r="CP123" s="1033" t="s">
        <v>392</v>
      </c>
      <c r="CQ123" s="1034"/>
      <c r="CR123" s="1034"/>
      <c r="CS123" s="1034"/>
      <c r="CT123" s="1034"/>
      <c r="CU123" s="1034"/>
      <c r="CV123" s="1034"/>
      <c r="CW123" s="1034"/>
      <c r="CX123" s="1034"/>
      <c r="CY123" s="1034"/>
      <c r="CZ123" s="1034"/>
      <c r="DA123" s="1034"/>
      <c r="DB123" s="1034"/>
      <c r="DC123" s="1034"/>
      <c r="DD123" s="1034"/>
      <c r="DE123" s="1034"/>
      <c r="DF123" s="1035"/>
      <c r="DG123" s="972" t="s">
        <v>121</v>
      </c>
      <c r="DH123" s="973"/>
      <c r="DI123" s="973"/>
      <c r="DJ123" s="973"/>
      <c r="DK123" s="974"/>
      <c r="DL123" s="975" t="s">
        <v>121</v>
      </c>
      <c r="DM123" s="973"/>
      <c r="DN123" s="973"/>
      <c r="DO123" s="973"/>
      <c r="DP123" s="974"/>
      <c r="DQ123" s="975" t="s">
        <v>121</v>
      </c>
      <c r="DR123" s="973"/>
      <c r="DS123" s="973"/>
      <c r="DT123" s="973"/>
      <c r="DU123" s="974"/>
      <c r="DV123" s="976" t="s">
        <v>121</v>
      </c>
      <c r="DW123" s="977"/>
      <c r="DX123" s="977"/>
      <c r="DY123" s="977"/>
      <c r="DZ123" s="978"/>
    </row>
    <row r="124" spans="1:130" s="224" customFormat="1" ht="26.25" customHeight="1" thickBot="1" x14ac:dyDescent="0.2">
      <c r="A124" s="1071"/>
      <c r="B124" s="963"/>
      <c r="C124" s="936" t="s">
        <v>439</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121</v>
      </c>
      <c r="AB124" s="973"/>
      <c r="AC124" s="973"/>
      <c r="AD124" s="973"/>
      <c r="AE124" s="974"/>
      <c r="AF124" s="975" t="s">
        <v>121</v>
      </c>
      <c r="AG124" s="973"/>
      <c r="AH124" s="973"/>
      <c r="AI124" s="973"/>
      <c r="AJ124" s="974"/>
      <c r="AK124" s="975" t="s">
        <v>121</v>
      </c>
      <c r="AL124" s="973"/>
      <c r="AM124" s="973"/>
      <c r="AN124" s="973"/>
      <c r="AO124" s="974"/>
      <c r="AP124" s="976" t="s">
        <v>121</v>
      </c>
      <c r="AQ124" s="977"/>
      <c r="AR124" s="977"/>
      <c r="AS124" s="977"/>
      <c r="AT124" s="978"/>
      <c r="AU124" s="1073" t="s">
        <v>451</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121</v>
      </c>
      <c r="BR124" s="1041"/>
      <c r="BS124" s="1041"/>
      <c r="BT124" s="1041"/>
      <c r="BU124" s="1041"/>
      <c r="BV124" s="1041" t="s">
        <v>121</v>
      </c>
      <c r="BW124" s="1041"/>
      <c r="BX124" s="1041"/>
      <c r="BY124" s="1041"/>
      <c r="BZ124" s="1041"/>
      <c r="CA124" s="1041" t="s">
        <v>121</v>
      </c>
      <c r="CB124" s="1041"/>
      <c r="CC124" s="1041"/>
      <c r="CD124" s="1041"/>
      <c r="CE124" s="1041"/>
      <c r="CF124" s="1042"/>
      <c r="CG124" s="1043"/>
      <c r="CH124" s="1043"/>
      <c r="CI124" s="1043"/>
      <c r="CJ124" s="1044"/>
      <c r="CK124" s="1026"/>
      <c r="CL124" s="1026"/>
      <c r="CM124" s="1026"/>
      <c r="CN124" s="1026"/>
      <c r="CO124" s="1027"/>
      <c r="CP124" s="1033" t="s">
        <v>452</v>
      </c>
      <c r="CQ124" s="1034"/>
      <c r="CR124" s="1034"/>
      <c r="CS124" s="1034"/>
      <c r="CT124" s="1034"/>
      <c r="CU124" s="1034"/>
      <c r="CV124" s="1034"/>
      <c r="CW124" s="1034"/>
      <c r="CX124" s="1034"/>
      <c r="CY124" s="1034"/>
      <c r="CZ124" s="1034"/>
      <c r="DA124" s="1034"/>
      <c r="DB124" s="1034"/>
      <c r="DC124" s="1034"/>
      <c r="DD124" s="1034"/>
      <c r="DE124" s="1034"/>
      <c r="DF124" s="1035"/>
      <c r="DG124" s="1018" t="s">
        <v>121</v>
      </c>
      <c r="DH124" s="1000"/>
      <c r="DI124" s="1000"/>
      <c r="DJ124" s="1000"/>
      <c r="DK124" s="1001"/>
      <c r="DL124" s="999" t="s">
        <v>121</v>
      </c>
      <c r="DM124" s="1000"/>
      <c r="DN124" s="1000"/>
      <c r="DO124" s="1000"/>
      <c r="DP124" s="1001"/>
      <c r="DQ124" s="999" t="s">
        <v>121</v>
      </c>
      <c r="DR124" s="1000"/>
      <c r="DS124" s="1000"/>
      <c r="DT124" s="1000"/>
      <c r="DU124" s="1001"/>
      <c r="DV124" s="1002" t="s">
        <v>121</v>
      </c>
      <c r="DW124" s="1003"/>
      <c r="DX124" s="1003"/>
      <c r="DY124" s="1003"/>
      <c r="DZ124" s="1004"/>
    </row>
    <row r="125" spans="1:130" s="224" customFormat="1" ht="26.25" customHeight="1" x14ac:dyDescent="0.15">
      <c r="A125" s="1071"/>
      <c r="B125" s="963"/>
      <c r="C125" s="936" t="s">
        <v>441</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121</v>
      </c>
      <c r="AB125" s="973"/>
      <c r="AC125" s="973"/>
      <c r="AD125" s="973"/>
      <c r="AE125" s="974"/>
      <c r="AF125" s="975" t="s">
        <v>121</v>
      </c>
      <c r="AG125" s="973"/>
      <c r="AH125" s="973"/>
      <c r="AI125" s="973"/>
      <c r="AJ125" s="974"/>
      <c r="AK125" s="975" t="s">
        <v>121</v>
      </c>
      <c r="AL125" s="973"/>
      <c r="AM125" s="973"/>
      <c r="AN125" s="973"/>
      <c r="AO125" s="974"/>
      <c r="AP125" s="976" t="s">
        <v>121</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453</v>
      </c>
      <c r="CL125" s="1021"/>
      <c r="CM125" s="1021"/>
      <c r="CN125" s="1021"/>
      <c r="CO125" s="1022"/>
      <c r="CP125" s="943" t="s">
        <v>454</v>
      </c>
      <c r="CQ125" s="911"/>
      <c r="CR125" s="911"/>
      <c r="CS125" s="911"/>
      <c r="CT125" s="911"/>
      <c r="CU125" s="911"/>
      <c r="CV125" s="911"/>
      <c r="CW125" s="911"/>
      <c r="CX125" s="911"/>
      <c r="CY125" s="911"/>
      <c r="CZ125" s="911"/>
      <c r="DA125" s="911"/>
      <c r="DB125" s="911"/>
      <c r="DC125" s="911"/>
      <c r="DD125" s="911"/>
      <c r="DE125" s="911"/>
      <c r="DF125" s="912"/>
      <c r="DG125" s="944" t="s">
        <v>121</v>
      </c>
      <c r="DH125" s="945"/>
      <c r="DI125" s="945"/>
      <c r="DJ125" s="945"/>
      <c r="DK125" s="945"/>
      <c r="DL125" s="945" t="s">
        <v>121</v>
      </c>
      <c r="DM125" s="945"/>
      <c r="DN125" s="945"/>
      <c r="DO125" s="945"/>
      <c r="DP125" s="945"/>
      <c r="DQ125" s="945" t="s">
        <v>121</v>
      </c>
      <c r="DR125" s="945"/>
      <c r="DS125" s="945"/>
      <c r="DT125" s="945"/>
      <c r="DU125" s="945"/>
      <c r="DV125" s="946" t="s">
        <v>121</v>
      </c>
      <c r="DW125" s="946"/>
      <c r="DX125" s="946"/>
      <c r="DY125" s="946"/>
      <c r="DZ125" s="947"/>
    </row>
    <row r="126" spans="1:130" s="224" customFormat="1" ht="26.25" customHeight="1" thickBot="1" x14ac:dyDescent="0.2">
      <c r="A126" s="1071"/>
      <c r="B126" s="963"/>
      <c r="C126" s="936" t="s">
        <v>443</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121</v>
      </c>
      <c r="AB126" s="973"/>
      <c r="AC126" s="973"/>
      <c r="AD126" s="973"/>
      <c r="AE126" s="974"/>
      <c r="AF126" s="975" t="s">
        <v>121</v>
      </c>
      <c r="AG126" s="973"/>
      <c r="AH126" s="973"/>
      <c r="AI126" s="973"/>
      <c r="AJ126" s="974"/>
      <c r="AK126" s="975" t="s">
        <v>121</v>
      </c>
      <c r="AL126" s="973"/>
      <c r="AM126" s="973"/>
      <c r="AN126" s="973"/>
      <c r="AO126" s="974"/>
      <c r="AP126" s="976" t="s">
        <v>121</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455</v>
      </c>
      <c r="CQ126" s="937"/>
      <c r="CR126" s="937"/>
      <c r="CS126" s="937"/>
      <c r="CT126" s="937"/>
      <c r="CU126" s="937"/>
      <c r="CV126" s="937"/>
      <c r="CW126" s="937"/>
      <c r="CX126" s="937"/>
      <c r="CY126" s="937"/>
      <c r="CZ126" s="937"/>
      <c r="DA126" s="937"/>
      <c r="DB126" s="937"/>
      <c r="DC126" s="937"/>
      <c r="DD126" s="937"/>
      <c r="DE126" s="937"/>
      <c r="DF126" s="938"/>
      <c r="DG126" s="939" t="s">
        <v>121</v>
      </c>
      <c r="DH126" s="940"/>
      <c r="DI126" s="940"/>
      <c r="DJ126" s="940"/>
      <c r="DK126" s="940"/>
      <c r="DL126" s="940" t="s">
        <v>121</v>
      </c>
      <c r="DM126" s="940"/>
      <c r="DN126" s="940"/>
      <c r="DO126" s="940"/>
      <c r="DP126" s="940"/>
      <c r="DQ126" s="940" t="s">
        <v>121</v>
      </c>
      <c r="DR126" s="940"/>
      <c r="DS126" s="940"/>
      <c r="DT126" s="940"/>
      <c r="DU126" s="940"/>
      <c r="DV126" s="941" t="s">
        <v>121</v>
      </c>
      <c r="DW126" s="941"/>
      <c r="DX126" s="941"/>
      <c r="DY126" s="941"/>
      <c r="DZ126" s="942"/>
    </row>
    <row r="127" spans="1:130" s="224" customFormat="1" ht="26.25" customHeight="1" x14ac:dyDescent="0.15">
      <c r="A127" s="1072"/>
      <c r="B127" s="965"/>
      <c r="C127" s="987" t="s">
        <v>456</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121</v>
      </c>
      <c r="AB127" s="973"/>
      <c r="AC127" s="973"/>
      <c r="AD127" s="973"/>
      <c r="AE127" s="974"/>
      <c r="AF127" s="975" t="s">
        <v>121</v>
      </c>
      <c r="AG127" s="973"/>
      <c r="AH127" s="973"/>
      <c r="AI127" s="973"/>
      <c r="AJ127" s="974"/>
      <c r="AK127" s="975" t="s">
        <v>121</v>
      </c>
      <c r="AL127" s="973"/>
      <c r="AM127" s="973"/>
      <c r="AN127" s="973"/>
      <c r="AO127" s="974"/>
      <c r="AP127" s="976" t="s">
        <v>121</v>
      </c>
      <c r="AQ127" s="977"/>
      <c r="AR127" s="977"/>
      <c r="AS127" s="977"/>
      <c r="AT127" s="978"/>
      <c r="AU127" s="226"/>
      <c r="AV127" s="226"/>
      <c r="AW127" s="226"/>
      <c r="AX127" s="1045" t="s">
        <v>457</v>
      </c>
      <c r="AY127" s="1046"/>
      <c r="AZ127" s="1046"/>
      <c r="BA127" s="1046"/>
      <c r="BB127" s="1046"/>
      <c r="BC127" s="1046"/>
      <c r="BD127" s="1046"/>
      <c r="BE127" s="1047"/>
      <c r="BF127" s="1048" t="s">
        <v>458</v>
      </c>
      <c r="BG127" s="1046"/>
      <c r="BH127" s="1046"/>
      <c r="BI127" s="1046"/>
      <c r="BJ127" s="1046"/>
      <c r="BK127" s="1046"/>
      <c r="BL127" s="1047"/>
      <c r="BM127" s="1048" t="s">
        <v>459</v>
      </c>
      <c r="BN127" s="1046"/>
      <c r="BO127" s="1046"/>
      <c r="BP127" s="1046"/>
      <c r="BQ127" s="1046"/>
      <c r="BR127" s="1046"/>
      <c r="BS127" s="1047"/>
      <c r="BT127" s="1048" t="s">
        <v>460</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461</v>
      </c>
      <c r="CQ127" s="937"/>
      <c r="CR127" s="937"/>
      <c r="CS127" s="937"/>
      <c r="CT127" s="937"/>
      <c r="CU127" s="937"/>
      <c r="CV127" s="937"/>
      <c r="CW127" s="937"/>
      <c r="CX127" s="937"/>
      <c r="CY127" s="937"/>
      <c r="CZ127" s="937"/>
      <c r="DA127" s="937"/>
      <c r="DB127" s="937"/>
      <c r="DC127" s="937"/>
      <c r="DD127" s="937"/>
      <c r="DE127" s="937"/>
      <c r="DF127" s="938"/>
      <c r="DG127" s="939" t="s">
        <v>121</v>
      </c>
      <c r="DH127" s="940"/>
      <c r="DI127" s="940"/>
      <c r="DJ127" s="940"/>
      <c r="DK127" s="940"/>
      <c r="DL127" s="940" t="s">
        <v>121</v>
      </c>
      <c r="DM127" s="940"/>
      <c r="DN127" s="940"/>
      <c r="DO127" s="940"/>
      <c r="DP127" s="940"/>
      <c r="DQ127" s="940" t="s">
        <v>121</v>
      </c>
      <c r="DR127" s="940"/>
      <c r="DS127" s="940"/>
      <c r="DT127" s="940"/>
      <c r="DU127" s="940"/>
      <c r="DV127" s="941" t="s">
        <v>121</v>
      </c>
      <c r="DW127" s="941"/>
      <c r="DX127" s="941"/>
      <c r="DY127" s="941"/>
      <c r="DZ127" s="942"/>
    </row>
    <row r="128" spans="1:130" s="224" customFormat="1" ht="26.25" customHeight="1" thickBot="1" x14ac:dyDescent="0.2">
      <c r="A128" s="1055" t="s">
        <v>462</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463</v>
      </c>
      <c r="X128" s="1057"/>
      <c r="Y128" s="1057"/>
      <c r="Z128" s="1058"/>
      <c r="AA128" s="1059">
        <v>17294</v>
      </c>
      <c r="AB128" s="1060"/>
      <c r="AC128" s="1060"/>
      <c r="AD128" s="1060"/>
      <c r="AE128" s="1061"/>
      <c r="AF128" s="1062">
        <v>22808</v>
      </c>
      <c r="AG128" s="1060"/>
      <c r="AH128" s="1060"/>
      <c r="AI128" s="1060"/>
      <c r="AJ128" s="1061"/>
      <c r="AK128" s="1062">
        <v>28551</v>
      </c>
      <c r="AL128" s="1060"/>
      <c r="AM128" s="1060"/>
      <c r="AN128" s="1060"/>
      <c r="AO128" s="1061"/>
      <c r="AP128" s="1063"/>
      <c r="AQ128" s="1064"/>
      <c r="AR128" s="1064"/>
      <c r="AS128" s="1064"/>
      <c r="AT128" s="1065"/>
      <c r="AU128" s="226"/>
      <c r="AV128" s="226"/>
      <c r="AW128" s="226"/>
      <c r="AX128" s="910" t="s">
        <v>464</v>
      </c>
      <c r="AY128" s="911"/>
      <c r="AZ128" s="911"/>
      <c r="BA128" s="911"/>
      <c r="BB128" s="911"/>
      <c r="BC128" s="911"/>
      <c r="BD128" s="911"/>
      <c r="BE128" s="912"/>
      <c r="BF128" s="1066" t="s">
        <v>121</v>
      </c>
      <c r="BG128" s="1067"/>
      <c r="BH128" s="1067"/>
      <c r="BI128" s="1067"/>
      <c r="BJ128" s="1067"/>
      <c r="BK128" s="1067"/>
      <c r="BL128" s="1068"/>
      <c r="BM128" s="1066">
        <v>15</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465</v>
      </c>
      <c r="CQ128" s="739"/>
      <c r="CR128" s="739"/>
      <c r="CS128" s="739"/>
      <c r="CT128" s="739"/>
      <c r="CU128" s="739"/>
      <c r="CV128" s="739"/>
      <c r="CW128" s="739"/>
      <c r="CX128" s="739"/>
      <c r="CY128" s="739"/>
      <c r="CZ128" s="739"/>
      <c r="DA128" s="739"/>
      <c r="DB128" s="739"/>
      <c r="DC128" s="739"/>
      <c r="DD128" s="739"/>
      <c r="DE128" s="739"/>
      <c r="DF128" s="1050"/>
      <c r="DG128" s="1051" t="s">
        <v>121</v>
      </c>
      <c r="DH128" s="1052"/>
      <c r="DI128" s="1052"/>
      <c r="DJ128" s="1052"/>
      <c r="DK128" s="1052"/>
      <c r="DL128" s="1052" t="s">
        <v>121</v>
      </c>
      <c r="DM128" s="1052"/>
      <c r="DN128" s="1052"/>
      <c r="DO128" s="1052"/>
      <c r="DP128" s="1052"/>
      <c r="DQ128" s="1052" t="s">
        <v>121</v>
      </c>
      <c r="DR128" s="1052"/>
      <c r="DS128" s="1052"/>
      <c r="DT128" s="1052"/>
      <c r="DU128" s="1052"/>
      <c r="DV128" s="1053" t="s">
        <v>121</v>
      </c>
      <c r="DW128" s="1053"/>
      <c r="DX128" s="1053"/>
      <c r="DY128" s="1053"/>
      <c r="DZ128" s="1054"/>
    </row>
    <row r="129" spans="1:131" s="224" customFormat="1" ht="26.25" customHeight="1" x14ac:dyDescent="0.15">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466</v>
      </c>
      <c r="X129" s="1085"/>
      <c r="Y129" s="1085"/>
      <c r="Z129" s="1086"/>
      <c r="AA129" s="972">
        <v>4343449</v>
      </c>
      <c r="AB129" s="973"/>
      <c r="AC129" s="973"/>
      <c r="AD129" s="973"/>
      <c r="AE129" s="974"/>
      <c r="AF129" s="975">
        <v>4271783</v>
      </c>
      <c r="AG129" s="973"/>
      <c r="AH129" s="973"/>
      <c r="AI129" s="973"/>
      <c r="AJ129" s="974"/>
      <c r="AK129" s="975">
        <v>4362943</v>
      </c>
      <c r="AL129" s="973"/>
      <c r="AM129" s="973"/>
      <c r="AN129" s="973"/>
      <c r="AO129" s="974"/>
      <c r="AP129" s="1087"/>
      <c r="AQ129" s="1088"/>
      <c r="AR129" s="1088"/>
      <c r="AS129" s="1088"/>
      <c r="AT129" s="1089"/>
      <c r="AU129" s="227"/>
      <c r="AV129" s="227"/>
      <c r="AW129" s="227"/>
      <c r="AX129" s="1079" t="s">
        <v>467</v>
      </c>
      <c r="AY129" s="937"/>
      <c r="AZ129" s="937"/>
      <c r="BA129" s="937"/>
      <c r="BB129" s="937"/>
      <c r="BC129" s="937"/>
      <c r="BD129" s="937"/>
      <c r="BE129" s="938"/>
      <c r="BF129" s="1080" t="s">
        <v>121</v>
      </c>
      <c r="BG129" s="1081"/>
      <c r="BH129" s="1081"/>
      <c r="BI129" s="1081"/>
      <c r="BJ129" s="1081"/>
      <c r="BK129" s="1081"/>
      <c r="BL129" s="1082"/>
      <c r="BM129" s="1080">
        <v>20</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8" t="s">
        <v>468</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469</v>
      </c>
      <c r="X130" s="1085"/>
      <c r="Y130" s="1085"/>
      <c r="Z130" s="1086"/>
      <c r="AA130" s="972">
        <v>348829</v>
      </c>
      <c r="AB130" s="973"/>
      <c r="AC130" s="973"/>
      <c r="AD130" s="973"/>
      <c r="AE130" s="974"/>
      <c r="AF130" s="975">
        <v>329473</v>
      </c>
      <c r="AG130" s="973"/>
      <c r="AH130" s="973"/>
      <c r="AI130" s="973"/>
      <c r="AJ130" s="974"/>
      <c r="AK130" s="975">
        <v>317033</v>
      </c>
      <c r="AL130" s="973"/>
      <c r="AM130" s="973"/>
      <c r="AN130" s="973"/>
      <c r="AO130" s="974"/>
      <c r="AP130" s="1087"/>
      <c r="AQ130" s="1088"/>
      <c r="AR130" s="1088"/>
      <c r="AS130" s="1088"/>
      <c r="AT130" s="1089"/>
      <c r="AU130" s="227"/>
      <c r="AV130" s="227"/>
      <c r="AW130" s="227"/>
      <c r="AX130" s="1079" t="s">
        <v>470</v>
      </c>
      <c r="AY130" s="937"/>
      <c r="AZ130" s="937"/>
      <c r="BA130" s="937"/>
      <c r="BB130" s="937"/>
      <c r="BC130" s="937"/>
      <c r="BD130" s="937"/>
      <c r="BE130" s="938"/>
      <c r="BF130" s="1115">
        <v>7.8</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471</v>
      </c>
      <c r="X131" s="1122"/>
      <c r="Y131" s="1122"/>
      <c r="Z131" s="1123"/>
      <c r="AA131" s="1018">
        <v>3994620</v>
      </c>
      <c r="AB131" s="1000"/>
      <c r="AC131" s="1000"/>
      <c r="AD131" s="1000"/>
      <c r="AE131" s="1001"/>
      <c r="AF131" s="999">
        <v>3942310</v>
      </c>
      <c r="AG131" s="1000"/>
      <c r="AH131" s="1000"/>
      <c r="AI131" s="1000"/>
      <c r="AJ131" s="1001"/>
      <c r="AK131" s="999">
        <v>4045910</v>
      </c>
      <c r="AL131" s="1000"/>
      <c r="AM131" s="1000"/>
      <c r="AN131" s="1000"/>
      <c r="AO131" s="1001"/>
      <c r="AP131" s="1124"/>
      <c r="AQ131" s="1125"/>
      <c r="AR131" s="1125"/>
      <c r="AS131" s="1125"/>
      <c r="AT131" s="1126"/>
      <c r="AU131" s="227"/>
      <c r="AV131" s="227"/>
      <c r="AW131" s="227"/>
      <c r="AX131" s="1097" t="s">
        <v>472</v>
      </c>
      <c r="AY131" s="739"/>
      <c r="AZ131" s="739"/>
      <c r="BA131" s="739"/>
      <c r="BB131" s="739"/>
      <c r="BC131" s="739"/>
      <c r="BD131" s="739"/>
      <c r="BE131" s="1050"/>
      <c r="BF131" s="1098" t="s">
        <v>121</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4" t="s">
        <v>473</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474</v>
      </c>
      <c r="W132" s="1108"/>
      <c r="X132" s="1108"/>
      <c r="Y132" s="1108"/>
      <c r="Z132" s="1109"/>
      <c r="AA132" s="1110">
        <v>7.6190976859999999</v>
      </c>
      <c r="AB132" s="1111"/>
      <c r="AC132" s="1111"/>
      <c r="AD132" s="1111"/>
      <c r="AE132" s="1112"/>
      <c r="AF132" s="1113">
        <v>8.0957103830000001</v>
      </c>
      <c r="AG132" s="1111"/>
      <c r="AH132" s="1111"/>
      <c r="AI132" s="1111"/>
      <c r="AJ132" s="1112"/>
      <c r="AK132" s="1113">
        <v>7.7966143590000003</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475</v>
      </c>
      <c r="W133" s="1091"/>
      <c r="X133" s="1091"/>
      <c r="Y133" s="1091"/>
      <c r="Z133" s="1092"/>
      <c r="AA133" s="1093">
        <v>7.7</v>
      </c>
      <c r="AB133" s="1094"/>
      <c r="AC133" s="1094"/>
      <c r="AD133" s="1094"/>
      <c r="AE133" s="1095"/>
      <c r="AF133" s="1093">
        <v>7.6</v>
      </c>
      <c r="AG133" s="1094"/>
      <c r="AH133" s="1094"/>
      <c r="AI133" s="1094"/>
      <c r="AJ133" s="1095"/>
      <c r="AK133" s="1093">
        <v>7.8</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o1FnSAOkGkwqxwss0rlAwab5uu4RlRTW/DsbcJzklO8TKfBBOJkYkARTFiaSKNzRiLFvCd0Ge+jgmnTc8u/1w==" saltValue="JvCECOMtugxnbeEB3W4W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lZI2imLpqVwWrEgvY0rrGo7VbNzvmVGzdj5Q97I1UIg7BTyuk5xZsKpdJRgD1ylF+G01ofxS2juzjh2MjI7aA==" saltValue="XgiWANneI4hy7+riC52l9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AQpYVD8Y2KByuTgwtIw5LodYllFqnsM20XtkCAMCJJ89STIpJLmByGF3oGvMbTt6gDiZbvo12bcSKg9Uhx5bQ==" saltValue="ZMn97LxgwuyngH97N7dBE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28" t="s">
        <v>479</v>
      </c>
      <c r="AP7" s="265"/>
      <c r="AQ7" s="266" t="s">
        <v>480</v>
      </c>
      <c r="AR7" s="267"/>
    </row>
    <row r="8" spans="1:46" x14ac:dyDescent="0.15">
      <c r="A8" s="259"/>
      <c r="AK8" s="268"/>
      <c r="AL8" s="269"/>
      <c r="AM8" s="269"/>
      <c r="AN8" s="270"/>
      <c r="AO8" s="1129"/>
      <c r="AP8" s="271" t="s">
        <v>481</v>
      </c>
      <c r="AQ8" s="272" t="s">
        <v>482</v>
      </c>
      <c r="AR8" s="273" t="s">
        <v>483</v>
      </c>
    </row>
    <row r="9" spans="1:46" x14ac:dyDescent="0.15">
      <c r="A9" s="259"/>
      <c r="AK9" s="1130" t="s">
        <v>484</v>
      </c>
      <c r="AL9" s="1131"/>
      <c r="AM9" s="1131"/>
      <c r="AN9" s="1132"/>
      <c r="AO9" s="274">
        <v>1530015</v>
      </c>
      <c r="AP9" s="274">
        <v>91519</v>
      </c>
      <c r="AQ9" s="275">
        <v>93942</v>
      </c>
      <c r="AR9" s="276">
        <v>-2.6</v>
      </c>
    </row>
    <row r="10" spans="1:46" ht="13.5" customHeight="1" x14ac:dyDescent="0.15">
      <c r="A10" s="259"/>
      <c r="AK10" s="1130" t="s">
        <v>485</v>
      </c>
      <c r="AL10" s="1131"/>
      <c r="AM10" s="1131"/>
      <c r="AN10" s="1132"/>
      <c r="AO10" s="277">
        <v>171962</v>
      </c>
      <c r="AP10" s="277">
        <v>10286</v>
      </c>
      <c r="AQ10" s="278">
        <v>12590</v>
      </c>
      <c r="AR10" s="279">
        <v>-18.3</v>
      </c>
    </row>
    <row r="11" spans="1:46" ht="13.5" customHeight="1" x14ac:dyDescent="0.15">
      <c r="A11" s="259"/>
      <c r="AK11" s="1130" t="s">
        <v>486</v>
      </c>
      <c r="AL11" s="1131"/>
      <c r="AM11" s="1131"/>
      <c r="AN11" s="1132"/>
      <c r="AO11" s="277" t="s">
        <v>487</v>
      </c>
      <c r="AP11" s="277" t="s">
        <v>487</v>
      </c>
      <c r="AQ11" s="278">
        <v>461</v>
      </c>
      <c r="AR11" s="279" t="s">
        <v>487</v>
      </c>
    </row>
    <row r="12" spans="1:46" ht="13.5" customHeight="1" x14ac:dyDescent="0.15">
      <c r="A12" s="259"/>
      <c r="AK12" s="1130" t="s">
        <v>488</v>
      </c>
      <c r="AL12" s="1131"/>
      <c r="AM12" s="1131"/>
      <c r="AN12" s="1132"/>
      <c r="AO12" s="277" t="s">
        <v>487</v>
      </c>
      <c r="AP12" s="277" t="s">
        <v>487</v>
      </c>
      <c r="AQ12" s="278">
        <v>24</v>
      </c>
      <c r="AR12" s="279" t="s">
        <v>487</v>
      </c>
    </row>
    <row r="13" spans="1:46" ht="13.5" customHeight="1" x14ac:dyDescent="0.15">
      <c r="A13" s="259"/>
      <c r="AK13" s="1130" t="s">
        <v>489</v>
      </c>
      <c r="AL13" s="1131"/>
      <c r="AM13" s="1131"/>
      <c r="AN13" s="1132"/>
      <c r="AO13" s="277">
        <v>87927</v>
      </c>
      <c r="AP13" s="277">
        <v>5259</v>
      </c>
      <c r="AQ13" s="278">
        <v>3962</v>
      </c>
      <c r="AR13" s="279">
        <v>32.700000000000003</v>
      </c>
    </row>
    <row r="14" spans="1:46" ht="13.5" customHeight="1" x14ac:dyDescent="0.15">
      <c r="A14" s="259"/>
      <c r="AK14" s="1130" t="s">
        <v>490</v>
      </c>
      <c r="AL14" s="1131"/>
      <c r="AM14" s="1131"/>
      <c r="AN14" s="1132"/>
      <c r="AO14" s="277">
        <v>43380</v>
      </c>
      <c r="AP14" s="277">
        <v>2595</v>
      </c>
      <c r="AQ14" s="278">
        <v>1657</v>
      </c>
      <c r="AR14" s="279">
        <v>56.6</v>
      </c>
    </row>
    <row r="15" spans="1:46" ht="13.5" customHeight="1" x14ac:dyDescent="0.15">
      <c r="A15" s="259"/>
      <c r="AK15" s="1133" t="s">
        <v>491</v>
      </c>
      <c r="AL15" s="1134"/>
      <c r="AM15" s="1134"/>
      <c r="AN15" s="1135"/>
      <c r="AO15" s="277">
        <v>-79901</v>
      </c>
      <c r="AP15" s="277">
        <v>-4779</v>
      </c>
      <c r="AQ15" s="278">
        <v>-5526</v>
      </c>
      <c r="AR15" s="279">
        <v>-13.5</v>
      </c>
    </row>
    <row r="16" spans="1:46" x14ac:dyDescent="0.15">
      <c r="A16" s="259"/>
      <c r="AK16" s="1133" t="s">
        <v>177</v>
      </c>
      <c r="AL16" s="1134"/>
      <c r="AM16" s="1134"/>
      <c r="AN16" s="1135"/>
      <c r="AO16" s="277">
        <v>1753383</v>
      </c>
      <c r="AP16" s="277">
        <v>104880</v>
      </c>
      <c r="AQ16" s="278">
        <v>107111</v>
      </c>
      <c r="AR16" s="279">
        <v>-2.1</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36" t="s">
        <v>496</v>
      </c>
      <c r="AL21" s="1137"/>
      <c r="AM21" s="1137"/>
      <c r="AN21" s="1138"/>
      <c r="AO21" s="289">
        <v>9.0299999999999994</v>
      </c>
      <c r="AP21" s="290">
        <v>9.3000000000000007</v>
      </c>
      <c r="AQ21" s="291">
        <v>-0.27</v>
      </c>
      <c r="AS21" s="292"/>
      <c r="AT21" s="288"/>
    </row>
    <row r="22" spans="1:46" s="260" customFormat="1" x14ac:dyDescent="0.15">
      <c r="A22" s="288"/>
      <c r="AK22" s="1136" t="s">
        <v>497</v>
      </c>
      <c r="AL22" s="1137"/>
      <c r="AM22" s="1137"/>
      <c r="AN22" s="1138"/>
      <c r="AO22" s="293">
        <v>97.1</v>
      </c>
      <c r="AP22" s="294">
        <v>96.8</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7" t="s">
        <v>498</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28" t="s">
        <v>479</v>
      </c>
      <c r="AP30" s="265"/>
      <c r="AQ30" s="266" t="s">
        <v>480</v>
      </c>
      <c r="AR30" s="267"/>
    </row>
    <row r="31" spans="1:46" x14ac:dyDescent="0.15">
      <c r="A31" s="259"/>
      <c r="AK31" s="268"/>
      <c r="AL31" s="269"/>
      <c r="AM31" s="269"/>
      <c r="AN31" s="270"/>
      <c r="AO31" s="1129"/>
      <c r="AP31" s="271" t="s">
        <v>481</v>
      </c>
      <c r="AQ31" s="272" t="s">
        <v>482</v>
      </c>
      <c r="AR31" s="273" t="s">
        <v>483</v>
      </c>
    </row>
    <row r="32" spans="1:46" ht="27" customHeight="1" x14ac:dyDescent="0.15">
      <c r="A32" s="259"/>
      <c r="AK32" s="1144" t="s">
        <v>501</v>
      </c>
      <c r="AL32" s="1145"/>
      <c r="AM32" s="1145"/>
      <c r="AN32" s="1146"/>
      <c r="AO32" s="303">
        <v>601771</v>
      </c>
      <c r="AP32" s="303">
        <v>35995</v>
      </c>
      <c r="AQ32" s="304">
        <v>49869</v>
      </c>
      <c r="AR32" s="305">
        <v>-27.8</v>
      </c>
    </row>
    <row r="33" spans="1:46" ht="13.5" customHeight="1" x14ac:dyDescent="0.15">
      <c r="A33" s="259"/>
      <c r="AK33" s="1144" t="s">
        <v>502</v>
      </c>
      <c r="AL33" s="1145"/>
      <c r="AM33" s="1145"/>
      <c r="AN33" s="1146"/>
      <c r="AO33" s="303" t="s">
        <v>487</v>
      </c>
      <c r="AP33" s="303" t="s">
        <v>487</v>
      </c>
      <c r="AQ33" s="304" t="s">
        <v>487</v>
      </c>
      <c r="AR33" s="305" t="s">
        <v>487</v>
      </c>
    </row>
    <row r="34" spans="1:46" ht="27" customHeight="1" x14ac:dyDescent="0.15">
      <c r="A34" s="259"/>
      <c r="AK34" s="1144" t="s">
        <v>503</v>
      </c>
      <c r="AL34" s="1145"/>
      <c r="AM34" s="1145"/>
      <c r="AN34" s="1146"/>
      <c r="AO34" s="303" t="s">
        <v>487</v>
      </c>
      <c r="AP34" s="303" t="s">
        <v>487</v>
      </c>
      <c r="AQ34" s="304" t="s">
        <v>487</v>
      </c>
      <c r="AR34" s="305" t="s">
        <v>487</v>
      </c>
    </row>
    <row r="35" spans="1:46" ht="27" customHeight="1" x14ac:dyDescent="0.15">
      <c r="A35" s="259"/>
      <c r="AK35" s="1144" t="s">
        <v>504</v>
      </c>
      <c r="AL35" s="1145"/>
      <c r="AM35" s="1145"/>
      <c r="AN35" s="1146"/>
      <c r="AO35" s="303">
        <v>1791</v>
      </c>
      <c r="AP35" s="303">
        <v>107</v>
      </c>
      <c r="AQ35" s="304">
        <v>14647</v>
      </c>
      <c r="AR35" s="305">
        <v>-99.3</v>
      </c>
    </row>
    <row r="36" spans="1:46" ht="27" customHeight="1" x14ac:dyDescent="0.15">
      <c r="A36" s="259"/>
      <c r="AK36" s="1144" t="s">
        <v>505</v>
      </c>
      <c r="AL36" s="1145"/>
      <c r="AM36" s="1145"/>
      <c r="AN36" s="1146"/>
      <c r="AO36" s="303">
        <v>57466</v>
      </c>
      <c r="AP36" s="303">
        <v>3437</v>
      </c>
      <c r="AQ36" s="304">
        <v>2417</v>
      </c>
      <c r="AR36" s="305">
        <v>42.2</v>
      </c>
    </row>
    <row r="37" spans="1:46" ht="13.5" customHeight="1" x14ac:dyDescent="0.15">
      <c r="A37" s="259"/>
      <c r="AK37" s="1144" t="s">
        <v>506</v>
      </c>
      <c r="AL37" s="1145"/>
      <c r="AM37" s="1145"/>
      <c r="AN37" s="1146"/>
      <c r="AO37" s="303" t="s">
        <v>487</v>
      </c>
      <c r="AP37" s="303" t="s">
        <v>487</v>
      </c>
      <c r="AQ37" s="304">
        <v>490</v>
      </c>
      <c r="AR37" s="305" t="s">
        <v>487</v>
      </c>
    </row>
    <row r="38" spans="1:46" ht="27" customHeight="1" x14ac:dyDescent="0.15">
      <c r="A38" s="259"/>
      <c r="AK38" s="1147" t="s">
        <v>507</v>
      </c>
      <c r="AL38" s="1148"/>
      <c r="AM38" s="1148"/>
      <c r="AN38" s="1149"/>
      <c r="AO38" s="306" t="s">
        <v>487</v>
      </c>
      <c r="AP38" s="306" t="s">
        <v>487</v>
      </c>
      <c r="AQ38" s="307">
        <v>2</v>
      </c>
      <c r="AR38" s="295" t="s">
        <v>487</v>
      </c>
      <c r="AS38" s="302"/>
    </row>
    <row r="39" spans="1:46" x14ac:dyDescent="0.15">
      <c r="A39" s="259"/>
      <c r="AK39" s="1147" t="s">
        <v>508</v>
      </c>
      <c r="AL39" s="1148"/>
      <c r="AM39" s="1148"/>
      <c r="AN39" s="1149"/>
      <c r="AO39" s="303">
        <v>-28551</v>
      </c>
      <c r="AP39" s="303">
        <v>-1708</v>
      </c>
      <c r="AQ39" s="304">
        <v>-2755</v>
      </c>
      <c r="AR39" s="305">
        <v>-38</v>
      </c>
      <c r="AS39" s="302"/>
    </row>
    <row r="40" spans="1:46" ht="27" customHeight="1" x14ac:dyDescent="0.15">
      <c r="A40" s="259"/>
      <c r="AK40" s="1144" t="s">
        <v>509</v>
      </c>
      <c r="AL40" s="1145"/>
      <c r="AM40" s="1145"/>
      <c r="AN40" s="1146"/>
      <c r="AO40" s="303">
        <v>-317033</v>
      </c>
      <c r="AP40" s="303">
        <v>-18964</v>
      </c>
      <c r="AQ40" s="304">
        <v>-44075</v>
      </c>
      <c r="AR40" s="305">
        <v>-57</v>
      </c>
      <c r="AS40" s="302"/>
    </row>
    <row r="41" spans="1:46" x14ac:dyDescent="0.15">
      <c r="A41" s="259"/>
      <c r="AK41" s="1150" t="s">
        <v>287</v>
      </c>
      <c r="AL41" s="1151"/>
      <c r="AM41" s="1151"/>
      <c r="AN41" s="1152"/>
      <c r="AO41" s="303">
        <v>315444</v>
      </c>
      <c r="AP41" s="303">
        <v>18869</v>
      </c>
      <c r="AQ41" s="304">
        <v>20595</v>
      </c>
      <c r="AR41" s="305">
        <v>-8.4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39" t="s">
        <v>479</v>
      </c>
      <c r="AN49" s="1141" t="s">
        <v>512</v>
      </c>
      <c r="AO49" s="1142"/>
      <c r="AP49" s="1142"/>
      <c r="AQ49" s="1142"/>
      <c r="AR49" s="1143"/>
    </row>
    <row r="50" spans="1:44" x14ac:dyDescent="0.15">
      <c r="A50" s="259"/>
      <c r="AK50" s="317"/>
      <c r="AL50" s="318"/>
      <c r="AM50" s="1140"/>
      <c r="AN50" s="319" t="s">
        <v>513</v>
      </c>
      <c r="AO50" s="320" t="s">
        <v>514</v>
      </c>
      <c r="AP50" s="321" t="s">
        <v>515</v>
      </c>
      <c r="AQ50" s="322" t="s">
        <v>516</v>
      </c>
      <c r="AR50" s="323" t="s">
        <v>517</v>
      </c>
    </row>
    <row r="51" spans="1:44" x14ac:dyDescent="0.15">
      <c r="A51" s="259"/>
      <c r="AK51" s="315" t="s">
        <v>518</v>
      </c>
      <c r="AL51" s="316"/>
      <c r="AM51" s="324">
        <v>1431740</v>
      </c>
      <c r="AN51" s="325">
        <v>82274</v>
      </c>
      <c r="AO51" s="326">
        <v>-17.399999999999999</v>
      </c>
      <c r="AP51" s="327">
        <v>87464</v>
      </c>
      <c r="AQ51" s="328">
        <v>19</v>
      </c>
      <c r="AR51" s="329">
        <v>-36.4</v>
      </c>
    </row>
    <row r="52" spans="1:44" x14ac:dyDescent="0.15">
      <c r="A52" s="259"/>
      <c r="AK52" s="330"/>
      <c r="AL52" s="331" t="s">
        <v>519</v>
      </c>
      <c r="AM52" s="332">
        <v>693773</v>
      </c>
      <c r="AN52" s="333">
        <v>39867</v>
      </c>
      <c r="AO52" s="334">
        <v>-40.6</v>
      </c>
      <c r="AP52" s="335">
        <v>47479</v>
      </c>
      <c r="AQ52" s="336">
        <v>10.199999999999999</v>
      </c>
      <c r="AR52" s="337">
        <v>-50.8</v>
      </c>
    </row>
    <row r="53" spans="1:44" x14ac:dyDescent="0.15">
      <c r="A53" s="259"/>
      <c r="AK53" s="315" t="s">
        <v>520</v>
      </c>
      <c r="AL53" s="316"/>
      <c r="AM53" s="324">
        <v>1671810</v>
      </c>
      <c r="AN53" s="325">
        <v>97153</v>
      </c>
      <c r="AO53" s="326">
        <v>18.100000000000001</v>
      </c>
      <c r="AP53" s="327">
        <v>96248</v>
      </c>
      <c r="AQ53" s="328">
        <v>10</v>
      </c>
      <c r="AR53" s="329">
        <v>8.1</v>
      </c>
    </row>
    <row r="54" spans="1:44" x14ac:dyDescent="0.15">
      <c r="A54" s="259"/>
      <c r="AK54" s="330"/>
      <c r="AL54" s="331" t="s">
        <v>519</v>
      </c>
      <c r="AM54" s="332">
        <v>777427</v>
      </c>
      <c r="AN54" s="333">
        <v>45178</v>
      </c>
      <c r="AO54" s="334">
        <v>13.3</v>
      </c>
      <c r="AP54" s="335">
        <v>55768</v>
      </c>
      <c r="AQ54" s="336">
        <v>17.5</v>
      </c>
      <c r="AR54" s="337">
        <v>-4.2</v>
      </c>
    </row>
    <row r="55" spans="1:44" x14ac:dyDescent="0.15">
      <c r="A55" s="259"/>
      <c r="AK55" s="315" t="s">
        <v>521</v>
      </c>
      <c r="AL55" s="316"/>
      <c r="AM55" s="324">
        <v>2147838</v>
      </c>
      <c r="AN55" s="325">
        <v>125988</v>
      </c>
      <c r="AO55" s="326">
        <v>29.7</v>
      </c>
      <c r="AP55" s="327">
        <v>76413</v>
      </c>
      <c r="AQ55" s="328">
        <v>-20.6</v>
      </c>
      <c r="AR55" s="329">
        <v>50.3</v>
      </c>
    </row>
    <row r="56" spans="1:44" x14ac:dyDescent="0.15">
      <c r="A56" s="259"/>
      <c r="AK56" s="330"/>
      <c r="AL56" s="331" t="s">
        <v>519</v>
      </c>
      <c r="AM56" s="332">
        <v>1175333</v>
      </c>
      <c r="AN56" s="333">
        <v>68943</v>
      </c>
      <c r="AO56" s="334">
        <v>52.6</v>
      </c>
      <c r="AP56" s="335">
        <v>39658</v>
      </c>
      <c r="AQ56" s="336">
        <v>-28.9</v>
      </c>
      <c r="AR56" s="337">
        <v>81.5</v>
      </c>
    </row>
    <row r="57" spans="1:44" x14ac:dyDescent="0.15">
      <c r="A57" s="259"/>
      <c r="AK57" s="315" t="s">
        <v>522</v>
      </c>
      <c r="AL57" s="316"/>
      <c r="AM57" s="324">
        <v>2651434</v>
      </c>
      <c r="AN57" s="325">
        <v>157001</v>
      </c>
      <c r="AO57" s="326">
        <v>24.6</v>
      </c>
      <c r="AP57" s="327">
        <v>66481</v>
      </c>
      <c r="AQ57" s="328">
        <v>-13</v>
      </c>
      <c r="AR57" s="329">
        <v>37.6</v>
      </c>
    </row>
    <row r="58" spans="1:44" x14ac:dyDescent="0.15">
      <c r="A58" s="259"/>
      <c r="AK58" s="330"/>
      <c r="AL58" s="331" t="s">
        <v>519</v>
      </c>
      <c r="AM58" s="332">
        <v>1110322</v>
      </c>
      <c r="AN58" s="333">
        <v>65746</v>
      </c>
      <c r="AO58" s="334">
        <v>-4.5999999999999996</v>
      </c>
      <c r="AP58" s="335">
        <v>36120</v>
      </c>
      <c r="AQ58" s="336">
        <v>-8.9</v>
      </c>
      <c r="AR58" s="337">
        <v>4.3</v>
      </c>
    </row>
    <row r="59" spans="1:44" x14ac:dyDescent="0.15">
      <c r="A59" s="259"/>
      <c r="AK59" s="315" t="s">
        <v>523</v>
      </c>
      <c r="AL59" s="316"/>
      <c r="AM59" s="324">
        <v>2289560</v>
      </c>
      <c r="AN59" s="325">
        <v>136952</v>
      </c>
      <c r="AO59" s="326">
        <v>-12.8</v>
      </c>
      <c r="AP59" s="327">
        <v>67825</v>
      </c>
      <c r="AQ59" s="328">
        <v>2</v>
      </c>
      <c r="AR59" s="329">
        <v>-14.8</v>
      </c>
    </row>
    <row r="60" spans="1:44" x14ac:dyDescent="0.15">
      <c r="A60" s="259"/>
      <c r="AK60" s="330"/>
      <c r="AL60" s="331" t="s">
        <v>519</v>
      </c>
      <c r="AM60" s="332">
        <v>1022645</v>
      </c>
      <c r="AN60" s="333">
        <v>61170</v>
      </c>
      <c r="AO60" s="334">
        <v>-7</v>
      </c>
      <c r="AP60" s="335">
        <v>39417</v>
      </c>
      <c r="AQ60" s="336">
        <v>9.1</v>
      </c>
      <c r="AR60" s="337">
        <v>-16.100000000000001</v>
      </c>
    </row>
    <row r="61" spans="1:44" x14ac:dyDescent="0.15">
      <c r="A61" s="259"/>
      <c r="AK61" s="315" t="s">
        <v>524</v>
      </c>
      <c r="AL61" s="338"/>
      <c r="AM61" s="324">
        <v>2038476</v>
      </c>
      <c r="AN61" s="325">
        <v>119874</v>
      </c>
      <c r="AO61" s="326">
        <v>8.4</v>
      </c>
      <c r="AP61" s="327">
        <v>78886</v>
      </c>
      <c r="AQ61" s="339">
        <v>-0.5</v>
      </c>
      <c r="AR61" s="329">
        <v>8.9</v>
      </c>
    </row>
    <row r="62" spans="1:44" x14ac:dyDescent="0.15">
      <c r="A62" s="259"/>
      <c r="AK62" s="330"/>
      <c r="AL62" s="331" t="s">
        <v>519</v>
      </c>
      <c r="AM62" s="332">
        <v>955900</v>
      </c>
      <c r="AN62" s="333">
        <v>56181</v>
      </c>
      <c r="AO62" s="334">
        <v>2.7</v>
      </c>
      <c r="AP62" s="335">
        <v>43688</v>
      </c>
      <c r="AQ62" s="336">
        <v>-0.2</v>
      </c>
      <c r="AR62" s="337">
        <v>2.9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Q9Ohe0WeWFkrY7FcyzvvHW4LVteqk1dNfZDukoCURXSpze+46pStrPg5WjBNBD1HPHNDhWHOMLFfQyMT/lkAug==" saltValue="BFMq5NIy+MQe1EEMfM5W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yXNfLX6kRvz4ehx1nf5KRS0+FIsuDFrThWfMBQlY6OUmOL052Tz2NpK5yz5fIsiW6ku4M9LWQnx8bikr8X/LZQ==" saltValue="FPM4w2yGMy4PduGSifTSA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1" sqref="A1:B1"/>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vU0+59pu6Cz+cAxAOOFKRjQsqILrXG5gexS4oAXTFqPMPCQuwvmrpAb8dP7JLQ/XZ8o3tLr2DlW4QlzYW/l6bw==" saltValue="2V1d/FSGAt0A51HRqYVB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3" t="s">
        <v>3</v>
      </c>
      <c r="D47" s="1153"/>
      <c r="E47" s="1154"/>
      <c r="F47" s="11">
        <v>15.93</v>
      </c>
      <c r="G47" s="12">
        <v>15.43</v>
      </c>
      <c r="H47" s="12">
        <v>15.6</v>
      </c>
      <c r="I47" s="12">
        <v>20.51</v>
      </c>
      <c r="J47" s="13">
        <v>25.49</v>
      </c>
    </row>
    <row r="48" spans="2:10" ht="57.75" customHeight="1" x14ac:dyDescent="0.15">
      <c r="B48" s="14"/>
      <c r="C48" s="1155" t="s">
        <v>4</v>
      </c>
      <c r="D48" s="1155"/>
      <c r="E48" s="1156"/>
      <c r="F48" s="15">
        <v>6.56</v>
      </c>
      <c r="G48" s="16">
        <v>5.75</v>
      </c>
      <c r="H48" s="16">
        <v>6.46</v>
      </c>
      <c r="I48" s="16">
        <v>9.2799999999999994</v>
      </c>
      <c r="J48" s="17">
        <v>7.71</v>
      </c>
    </row>
    <row r="49" spans="2:10" ht="57.75" customHeight="1" thickBot="1" x14ac:dyDescent="0.2">
      <c r="B49" s="18"/>
      <c r="C49" s="1157" t="s">
        <v>5</v>
      </c>
      <c r="D49" s="1157"/>
      <c r="E49" s="1158"/>
      <c r="F49" s="19" t="s">
        <v>531</v>
      </c>
      <c r="G49" s="20" t="s">
        <v>532</v>
      </c>
      <c r="H49" s="20">
        <v>2.12</v>
      </c>
      <c r="I49" s="20">
        <v>7.36</v>
      </c>
      <c r="J49" s="21">
        <v>4.03</v>
      </c>
    </row>
    <row r="50" spans="2:10" x14ac:dyDescent="0.15"/>
  </sheetData>
  <sheetProtection algorithmName="SHA-512" hashValue="0XWwvf1uRQ3fjbAHLRyBQu85R30eBaIbFIZrpagUrFKIIPNPrbaxGythiX7j0hZKqcC6/ZQf31P5LZlhN1bFTQ==" saltValue="CY39ka+X7b8GtLBsrno+e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齋藤　優華</cp:lastModifiedBy>
  <cp:lastPrinted>2025-03-11T04:03:52Z</cp:lastPrinted>
  <dcterms:created xsi:type="dcterms:W3CDTF">2025-02-19T05:29:16Z</dcterms:created>
  <dcterms:modified xsi:type="dcterms:W3CDTF">2025-09-26T06:35:58Z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2025-09-26T06:30:46Z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72b6c80d-101d-4215-9478-a81a54b809ec</vt:lpwstr>
  </property>
  <property fmtid="{D5CDD505-2E9C-101B-9397-08002B2CF9AE}" pid="7" name="MSIP_Label_defa4170-0d19-0005-0004-bc88714345d2_ActionId">
    <vt:lpwstr>abccb7d8-4608-4a8b-aecb-3c0f8069726e</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