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W40" i="9" s="1"/>
  <c r="BW41" i="9" s="1"/>
  <c r="BE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<sst xmlns="http://schemas.openxmlformats.org/spreadsheetml/2006/main" count="985" uniqueCount="546">
  <si>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</si>
  <si>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</si>
  <si>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</si>
  <si>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</si>
  <si>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</si>
  <si>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</si>
  <si>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</si>
  <si>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</si>
  <si>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</si>
  <si>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</si>
  <si>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</si>
  <si>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</si>
  <si>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</si>
  <si>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</si>
  <si>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</si>
  <si>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</si>
  <si>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</si>
  <si>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</si>
  <si>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</si>
  <si>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</si>
  <si>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</si>
  <si>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</si>
  <si>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</si>
  <si>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</si>
  <si>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</si>
  <si>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</si>
  <si>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</si>
  <si>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</si>
  <si>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</si>
  <si>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</si>
  <si>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</si>
  <si>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</si>
  <si>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</si>
  <si>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</si>
  <si>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</si>
  <si>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</si>
  <si>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</si>
  <si>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</si>
  <si>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</si>
  <si>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</si>
  <si>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</si>
  <si>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</si>
  <si>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</si>
  <si>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</si>
  <si>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</si>
  <si>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</si>
  <si>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</si>
  <si>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</si>
  <si>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</si>
  <si>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</si>
  <si>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</si>
  <si>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</si>
  <si>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</si>
  <si>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</si>
  <si>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</si>
  <si>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</si>
  <si>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</si>
  <si>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</si>
  <si>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</si>
  <si>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</si>
  <si>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</si>
  <si>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</si>
  <si>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</si>
  <si>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</si>
  <si>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</si>
  <si>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</si>
  <si>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</si>
  <si>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</si>
  <si>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</si>
  <si>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</si>
  <si>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</si>
  <si>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</si>
  <si>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</si>
  <si>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</si>
  <si>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</si>
  <si>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</si>
  <si>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</si>
  <si>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</si>
  <si>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</si>
  <si>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</si>
  <si>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</si>
  <si>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</si>
  <si>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</si>
  <si>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</si>
  <si>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</si>
  <si>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</si>
  <si>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</si>
  <si>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</si>
  <si>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</si>
  <si>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</si>
  <si>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</si>
  <si>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</si>
  <si>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</si>
  <si>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</si>
  <si>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</si>
  <si>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</si>
  <si>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</si>
  <si>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</si>
  <si>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</si>
  <si>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</si>
  <si>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</si>
  <si>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</si>
  <si>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</si>
  <si>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</si>
  <si>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</si>
  <si>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</si>
  <si>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</si>
  <si>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</si>
  <si>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</si>
  <si>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</si>
  <si>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</si>
  <si>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</si>
  <si>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</si>
  <si>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</si>
  <si>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</si>
  <si>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</si>
  <si>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</si>
  <si>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</si>
  <si>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</si>
  <si>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</si>
  <si>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</si>
  <si>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</si>
  <si>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</si>
  <si>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</si>
  <si>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</si>
  <si>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</si>
  <si>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</si>
  <si>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</si>
  <si>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</si>
  <si>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</si>
  <si>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</si>
  <si>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</si>
  <si>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</si>
  <si>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</si>
  <si>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</si>
  <si>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</si>
  <si>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</si>
  <si>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</si>
  <si>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</si>
  <si>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</si>
  <si>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</si>
  <si>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</si>
  <si>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</si>
  <si>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</si>
  <si>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</si>
  <si>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</si>
  <si>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</si>
  <si>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</si>
  <si>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</si>
  <si>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</si>
  <si>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</si>
  <si>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</si>
  <si>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</si>
  <si>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</si>
  <si>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</si>
  <si>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</si>
  <si>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</si>
  <si>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</si>
  <si>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</si>
  <si>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</si>
  <si>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</si>
  <si>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</si>
  <si>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</si>
  <si>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</si>
  <si>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</si>
  <si>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</si>
  <si>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</si>
  <si>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</si>
  <si>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</si>
  <si>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</si>
  <si>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</si>
  <si>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</si>
  <si>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</si>
  <si>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</si>
  <si>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</si>
  <si>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</si>
  <si>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</si>
  <si>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</si>
  <si>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</si>
  <si>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</si>
  <si>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</si>
  <si>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</si>
  <si>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</si>
  <si>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</si>
  <si>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</si>
  <si>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</si>
  <si>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</si>
  <si>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</si>
  <si>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</si>
  <si>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</si>
  <si>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</si>
  <si>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</si>
  <si>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</si>
  <si>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</si>
  <si>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</si>
  <si>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</si>
  <si>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</si>
  <si>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</si>
  <si>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</si>
  <si>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</si>
  <si>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</si>
  <si>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</si>
  <si>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</si>
  <si>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</si>
  <si>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</si>
  <si>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</si>
  <si>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</si>
  <si>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</si>
  <si>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</si>
  <si>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</si>
  <si>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</si>
  <si>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</si>
  <si>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</si>
  <si>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</si>
  <si>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</si>
  <si>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</si>
  <si>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</si>
  <si>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</si>
  <si>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</si>
  <si>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</si>
  <si>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</si>
  <si>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</si>
  <si>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</si>
  <si>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</si>
  <si>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</si>
  <si>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</si>
  <si>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</si>
  <si>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</si>
  <si>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</si>
  <si>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</si>
  <si>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</si>
  <si>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</si>
  <si>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</si>
  <si>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</si>
  <si>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</si>
  <si>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</si>
  <si>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</si>
  <si>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</si>
  <si>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</si>
  <si>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</si>
  <si>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</si>
  <si>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</si>
  <si>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</si>
  <si>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</si>
  <si>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</si>
  <si>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</si>
  <si>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</si>
  <si>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</si>
  <si>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</si>
  <si>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</si>
  <si>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</si>
  <si>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</si>
  <si>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</si>
  <si>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</si>
  <si>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</si>
  <si>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</si>
  <si>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</si>
  <si>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</si>
  <si>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</si>
  <si>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</si>
  <si>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</si>
  <si>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</si>
  <si>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</si>
  <si>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</si>
  <si>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</si>
  <si>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</si>
  <si>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</si>
  <si>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</si>
  <si>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</si>
  <si>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</si>
  <si>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</si>
  <si>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</si>
  <si>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</si>
  <si>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</si>
  <si>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</si>
  <si>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</si>
  <si>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</si>
  <si>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</si>
  <si>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</si>
  <si>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</si>
  <si>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</si>
  <si>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</si>
  <si>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</si>
  <si>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</si>
  <si>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</si>
  <si>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</si>
  <si>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</si>
  <si>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</si>
  <si>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</si>
  <si>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</si>
  <si>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</si>
  <si>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</si>
  <si>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</si>
  <si>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</si>
  <si>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</si>
  <si>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</si>
  <si>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</si>
  <si>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</si>
  <si>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</si>
  <si>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</si>
  <si>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</si>
  <si>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</si>
  <si>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</si>
  <si>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</si>
  <si>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</si>
  <si>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</si>
  <si>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</si>
  <si>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</si>
  <si>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</si>
  <si>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</si>
  <si>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</si>
  <si>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</si>
  <si>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</si>
  <si>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</si>
  <si>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</si>
  <si>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</si>
  <si>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</si>
  <si>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</si>
  <si>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</si>
  <si>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</si>
  <si>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</si>
  <si>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</si>
  <si>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</si>
  <si>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</si>
  <si>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</si>
  <si>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</si>
  <si>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</si>
  <si>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</si>
  <si>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</si>
  <si>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</si>
  <si>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</si>
  <si>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</si>
  <si>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</si>
  <si>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</si>
  <si>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</si>
  <si>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</si>
  <si>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</si>
  <si>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</si>
  <si>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</si>
  <si>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</si>
  <si>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</si>
  <si>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</si>
  <si>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</si>
  <si>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</si>
  <si>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</si>
  <si>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</si>
  <si>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</si>
  <si>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</si>
  <si>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</si>
  <si>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</si>
  <si>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</si>
  <si>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</si>
  <si>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</si>
  <si>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</si>
  <si>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</si>
  <si>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</si>
  <si>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</si>
  <si>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</si>
  <si>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</si>
  <si>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</si>
  <si>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</si>
  <si>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</si>
  <si>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</si>
  <si>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</si>
  <si>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</si>
  <si>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</si>
  <si>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</si>
  <si>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</si>
  <si>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</si>
  <si>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</si>
  <si>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</si>
  <si>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</si>
  <si>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</si>
  <si>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</si>
  <si>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</si>
  <si>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</si>
  <si>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</si>
  <si>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</si>
  <si>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</si>
  <si>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</si>
  <si>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</si>
  <si>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</si>
  <si>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</si>
  <si>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</si>
  <si>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</si>
  <si>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</si>
  <si>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</si>
  <si>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</si>
  <si>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</si>
  <si>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</si>
  <si>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</si>
  <si>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</si>
  <si>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</si>
  <si>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</si>
  <si>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</si>
  <si>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</si>
  <si>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</si>
  <si>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</si>
  <si>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</si>
  <si>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</si>
  <si>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</si>
  <si>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</si>
  <si>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</si>
  <si>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</si>
  <si>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</si>
  <si>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</si>
  <si>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</si>
  <si>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</si>
  <si>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</si>
  <si>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</si>
  <si>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</si>
  <si>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</si>
  <si>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</si>
  <si>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</si>
  <si>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</si>
  <si>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</si>
  <si>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</si>
  <si>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</si>
  <si>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</si>
  <si>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</si>
  <si>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</si>
  <si>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</si>
  <si>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</si>
  <si>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</si>
  <si>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</si>
  <si>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</si>
  <si>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</si>
  <si>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</si>
  <si>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</si>
  <si>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</si>
  <si>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</si>
  <si>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</si>
  <si>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</si>
  <si>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</si>
  <si>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</si>
  <si>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新富町水道事業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</si>
  <si>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</si>
  <si>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</si>
  <si>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</si>
  <si>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</si>
  <si>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</si>
  <si>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</si>
  <si>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</si>
  <si>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</si>
  <si>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</si>
  <si>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</si>
  <si>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</si>
  <si>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</si>
  <si>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</si>
  <si>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</si>
  <si>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</si>
  <si>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</si>
  <si>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</si>
  <si>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</si>
  <si>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</si>
  <si>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</si>
  <si>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</si>
  <si>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</si>
  <si>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</si>
  <si>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</si>
  <si>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</si>
  <si>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</si>
  <si>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</si>
  <si>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</si>
  <si>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</si>
  <si>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</si>
  <si>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</si>
  <si>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</si>
  <si>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</si>
  <si>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</si>
  <si>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</si>
  <si>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</si>
  <si>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</si>
  <si>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</si>
  <si>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</si>
  <si>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</si>
  <si>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</si>
  <si>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</si>
  <si>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</si>
  <si>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</si>
  <si>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</si>
  <si>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</si>
  <si>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</si>
  <si>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</si>
  <si>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</si>
  <si>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</si>
  <si>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</si>
  <si>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</si>
  <si>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</si>
  <si>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</si>
  <si>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</si>
  <si>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</si>
  <si>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</si>
  <si>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</si>
  <si>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</si>
  <si>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</si>
  <si>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</si>
  <si>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</si>
  <si>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</si>
  <si>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</si>
  <si>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</si>
  <si>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</si>
  <si>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</si>
  <si>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</si>
  <si>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</si>
  <si>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</si>
  <si>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</si>
  <si>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</si>
  <si>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</si>
  <si>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</si>
  <si>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</si>
  <si>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</si>
  <si>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</si>
  <si>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</si>
  <si>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</si>
  <si>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</si>
  <si>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</si>
  <si>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</si>
  <si>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</si>
  <si>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0.70</t>
  </si>
  <si>
    <t>▲ 1.47</t>
  </si>
  <si>
    <t>▲ 0.31</t>
  </si>
  <si>
    <t>新富町水道事業</t>
  </si>
  <si>
    <t>一般会計</t>
  </si>
  <si>
    <t>新富町国民健康保険特別会計</t>
  </si>
  <si>
    <t>新富町介護保険特別会計</t>
  </si>
  <si>
    <t>新富町後期高齢者医療特別会計</t>
  </si>
  <si>
    <t>その他会計（赤字）</t>
  </si>
  <si>
    <t>その他会計（黒字）</t>
  </si>
  <si>
    <t>-</t>
    <phoneticPr fontId="2"/>
  </si>
  <si>
    <t>新富町土地開発公社</t>
    <rPh sb="0" eb="3">
      <t>シントミチョウ</t>
    </rPh>
    <rPh sb="3" eb="5">
      <t>トチ</t>
    </rPh>
    <rPh sb="5" eb="7">
      <t>カイハツ</t>
    </rPh>
    <rPh sb="7" eb="9">
      <t>コウシャ</t>
    </rPh>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</si>
  <si>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</si>
  <si>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</si>
  <si>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</si>
  <si>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宮崎県自治会館管理組合</t>
    <rPh sb="0" eb="3">
      <t>ミヤザキケン</t>
    </rPh>
    <rPh sb="3" eb="5">
      <t>ジチ</t>
    </rPh>
    <rPh sb="5" eb="7">
      <t>カイカン</t>
    </rPh>
    <rPh sb="7" eb="9">
      <t>カンリ</t>
    </rPh>
    <rPh sb="9" eb="11">
      <t>クミアイ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</si>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</sst>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153660</c:v>
                </c:pt>
                <c:pt idx="1">
                  <c:v>92353</c:v>
                </c:pt>
                <c:pt idx="2">
                  <c:v>85863</c:v>
                </c:pt>
                <c:pt idx="3">
                  <c:v>218408</c:v>
                </c:pt>
                <c:pt idx="4">
                  <c:v>122282</c:v>
                </c:pt>
              </c:numCache>
            </c:numRef>
          </c:val>
          <c:smooth val="0"/>
        </c:ser>
        <c:dLbls>
          <c:showLegendKey val="0"/>
          <c:showVal val="0"/>
          <c:showCatName val="0"/>
          <c:showSerName val="0"/>
          <c:showPercent val="0"/>
          <c:showBubbleSize val="0"/>
        </c:dLbls>
        <c:marker val="1"/>
        <c:smooth val="0"/>
        <c:axId val="129902464"/>
        <c:axId val="129904640"/>
      </c:lineChart>
      <c:catAx>
        <c:axId val="12990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04640"/>
        <c:crosses val="autoZero"/>
        <c:auto val="1"/>
        <c:lblAlgn val="ctr"/>
        <c:lblOffset val="100"/>
        <c:tickLblSkip val="1"/>
        <c:tickMarkSkip val="1"/>
        <c:noMultiLvlLbl val="0"/>
      </c:catAx>
      <c:valAx>
        <c:axId val="129904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0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c:v>
                </c:pt>
                <c:pt idx="1">
                  <c:v>6.94</c:v>
                </c:pt>
                <c:pt idx="2">
                  <c:v>6.29</c:v>
                </c:pt>
                <c:pt idx="3">
                  <c:v>5.82</c:v>
                </c:pt>
                <c:pt idx="4">
                  <c:v>6.95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28.02</c:v>
                </c:pt>
                <c:pt idx="1">
                  <c:v>28.9</c:v>
                </c:pt>
                <c:pt idx="2">
                  <c:v>29.15</c:v>
                </c:pt>
                <c:pt idx="3">
                  <c:v>27.76</c:v>
                </c:pt>
                <c:pt idx="4">
                  <c:v>26.54</c:v>
                </c:pt>
              </c:numCache>
            </c:numRef>
          </c:val>
        </c:ser>
        <c:dLbls>
          <c:showLegendKey val="0"/>
          <c:showVal val="0"/>
          <c:showCatName val="0"/>
          <c:showSerName val="0"/>
          <c:showPercent val="0"/>
          <c:showBubbleSize val="0"/>
        </c:dLbls>
        <c:gapWidth val="250"/>
        <c:overlap val="100"/>
        <c:axId val="129966848"/>
        <c:axId val="1299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6.73</c:v>
                </c:pt>
                <c:pt idx="1">
                  <c:v>0.04</c:v>
                </c:pt>
                <c:pt idx="2">
                  <c:v>-0.7</c:v>
                </c:pt>
                <c:pt idx="3">
                  <c:v>-1.47</c:v>
                </c:pt>
                <c:pt idx="4">
                  <c:v>-0.31</c:v>
                </c:pt>
              </c:numCache>
            </c:numRef>
          </c:val>
          <c:smooth val="0"/>
        </c:ser>
        <c:dLbls>
          <c:showLegendKey val="0"/>
          <c:showVal val="0"/>
          <c:showCatName val="0"/>
          <c:showSerName val="0"/>
          <c:showPercent val="0"/>
          <c:showBubbleSize val="0"/>
        </c:dLbls>
        <c:marker val="1"/>
        <c:smooth val="0"/>
        <c:axId val="129966848"/>
        <c:axId val="129968768"/>
      </c:lineChart>
      <c:catAx>
        <c:axId val="1299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68768"/>
        <c:crosses val="autoZero"/>
        <c:auto val="1"/>
        <c:lblAlgn val="ctr"/>
        <c:lblOffset val="100"/>
        <c:tickLblSkip val="1"/>
        <c:tickMarkSkip val="1"/>
        <c:noMultiLvlLbl val="0"/>
      </c:catAx>
      <c:valAx>
        <c:axId val="1299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1.75</c:v>
                </c:pt>
                <c:pt idx="2">
                  <c:v>#N/A</c:v>
                </c:pt>
                <c:pt idx="3">
                  <c:v>1.52</c:v>
                </c:pt>
                <c:pt idx="4">
                  <c:v>#N/A</c:v>
                </c:pt>
                <c:pt idx="5">
                  <c:v>1.76</c:v>
                </c:pt>
                <c:pt idx="6">
                  <c:v>#N/A</c:v>
                </c:pt>
                <c:pt idx="7">
                  <c:v>2.02</c:v>
                </c:pt>
                <c:pt idx="8">
                  <c:v>#N/A</c:v>
                </c:pt>
                <c:pt idx="9">
                  <c:v>2.5299999999999998</c:v>
                </c:pt>
              </c:numCache>
            </c:numRef>
          </c:val>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4.9800000000000004</c:v>
                </c:pt>
                <c:pt idx="2">
                  <c:v>#N/A</c:v>
                </c:pt>
                <c:pt idx="3">
                  <c:v>4.47</c:v>
                </c:pt>
                <c:pt idx="4">
                  <c:v>#N/A</c:v>
                </c:pt>
                <c:pt idx="5">
                  <c:v>4.93</c:v>
                </c:pt>
                <c:pt idx="6">
                  <c:v>#N/A</c:v>
                </c:pt>
                <c:pt idx="7">
                  <c:v>3.94</c:v>
                </c:pt>
                <c:pt idx="8">
                  <c:v>#N/A</c:v>
                </c:pt>
                <c:pt idx="9">
                  <c:v>4.76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c:v>
                </c:pt>
                <c:pt idx="2">
                  <c:v>#N/A</c:v>
                </c:pt>
                <c:pt idx="3">
                  <c:v>6.93</c:v>
                </c:pt>
                <c:pt idx="4">
                  <c:v>#N/A</c:v>
                </c:pt>
                <c:pt idx="5">
                  <c:v>6.29</c:v>
                </c:pt>
                <c:pt idx="6">
                  <c:v>#N/A</c:v>
                </c:pt>
                <c:pt idx="7">
                  <c:v>5.81</c:v>
                </c:pt>
                <c:pt idx="8">
                  <c:v>#N/A</c:v>
                </c:pt>
                <c:pt idx="9">
                  <c:v>6.94</c:v>
                </c:pt>
              </c:numCache>
            </c:numRef>
          </c:val>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9.2100000000000009</c:v>
                </c:pt>
                <c:pt idx="2">
                  <c:v>#N/A</c:v>
                </c:pt>
                <c:pt idx="3">
                  <c:v>11.67</c:v>
                </c:pt>
                <c:pt idx="4">
                  <c:v>#N/A</c:v>
                </c:pt>
                <c:pt idx="5">
                  <c:v>13.44</c:v>
                </c:pt>
                <c:pt idx="6">
                  <c:v>#N/A</c:v>
                </c:pt>
                <c:pt idx="7">
                  <c:v>14.47</c:v>
                </c:pt>
                <c:pt idx="8">
                  <c:v>#N/A</c:v>
                </c:pt>
                <c:pt idx="9">
                  <c:v>14.26</c:v>
                </c:pt>
              </c:numCache>
            </c:numRef>
          </c:val>
        </c:ser>
        <c:dLbls>
          <c:showLegendKey val="0"/>
          <c:showVal val="0"/>
          <c:showCatName val="0"/>
          <c:showSerName val="0"/>
          <c:showPercent val="0"/>
          <c:showBubbleSize val="0"/>
        </c:dLbls>
        <c:gapWidth val="150"/>
        <c:overlap val="100"/>
        <c:axId val="133294720"/>
        <c:axId val="133366144"/>
      </c:barChart>
      <c:catAx>
        <c:axId val="1332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66144"/>
        <c:crosses val="autoZero"/>
        <c:auto val="1"/>
        <c:lblAlgn val="ctr"/>
        <c:lblOffset val="100"/>
        <c:tickLblSkip val="1"/>
        <c:tickMarkSkip val="1"/>
        <c:noMultiLvlLbl val="0"/>
      </c:catAx>
      <c:valAx>
        <c:axId val="13336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9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449</c:v>
                </c:pt>
                <c:pt idx="5">
                  <c:v>466</c:v>
                </c:pt>
                <c:pt idx="8">
                  <c:v>465</c:v>
                </c:pt>
                <c:pt idx="11">
                  <c:v>471</c:v>
                </c:pt>
                <c:pt idx="14">
                  <c:v>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45</c:v>
                </c:pt>
                <c:pt idx="6">
                  <c:v>44</c:v>
                </c:pt>
                <c:pt idx="9">
                  <c:v>42</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108</c:v>
                </c:pt>
                <c:pt idx="3">
                  <c:v>109</c:v>
                </c:pt>
                <c:pt idx="6">
                  <c:v>116</c:v>
                </c:pt>
                <c:pt idx="9">
                  <c:v>124</c:v>
                </c:pt>
                <c:pt idx="12">
                  <c:v>113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1</c:v>
                </c:pt>
                <c:pt idx="6">
                  <c:v>2</c:v>
                </c:pt>
                <c:pt idx="9">
                  <c:v>3</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685</c:v>
                </c:pt>
                <c:pt idx="3">
                  <c:v>684</c:v>
                </c:pt>
                <c:pt idx="6">
                  <c:v>633</c:v>
                </c:pt>
                <c:pt idx="9">
                  <c:v>602</c:v>
                </c:pt>
                <c:pt idx="12">
                  <c:v>578</c:v>
                </c:pt>
              </c:numCache>
            </c:numRef>
          </c:val>
        </c:ser>
        <c:dLbls>
          <c:showLegendKey val="0"/>
          <c:showVal val="0"/>
          <c:showCatName val="0"/>
          <c:showSerName val="0"/>
          <c:showPercent val="0"/>
          <c:showBubbleSize val="0"/>
        </c:dLbls>
        <c:gapWidth val="100"/>
        <c:overlap val="100"/>
        <c:axId val="136349952"/>
        <c:axId val="13636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398</c:v>
                </c:pt>
                <c:pt idx="2">
                  <c:v>#N/A</c:v>
                </c:pt>
                <c:pt idx="3">
                  <c:v>#N/A</c:v>
                </c:pt>
                <c:pt idx="4">
                  <c:v>373</c:v>
                </c:pt>
                <c:pt idx="5">
                  <c:v>#N/A</c:v>
                </c:pt>
                <c:pt idx="6">
                  <c:v>#N/A</c:v>
                </c:pt>
                <c:pt idx="7">
                  <c:v>330</c:v>
                </c:pt>
                <c:pt idx="8">
                  <c:v>#N/A</c:v>
                </c:pt>
                <c:pt idx="9">
                  <c:v>#N/A</c:v>
                </c:pt>
                <c:pt idx="10">
                  <c:v>300</c:v>
                </c:pt>
                <c:pt idx="11">
                  <c:v>#N/A</c:v>
                </c:pt>
                <c:pt idx="12">
                  <c:v>#N/A</c:v>
                </c:pt>
                <c:pt idx="13">
                  <c:v>249</c:v>
                </c:pt>
                <c:pt idx="14">
                  <c:v>#N/A</c:v>
                </c:pt>
              </c:numCache>
            </c:numRef>
          </c:val>
          <c:smooth val="0"/>
        </c:ser>
        <c:dLbls>
          <c:showLegendKey val="0"/>
          <c:showVal val="0"/>
          <c:showCatName val="0"/>
          <c:showSerName val="0"/>
          <c:showPercent val="0"/>
          <c:showBubbleSize val="0"/>
        </c:dLbls>
        <c:marker val="1"/>
        <c:smooth val="0"/>
        <c:axId val="136349952"/>
        <c:axId val="136360320"/>
      </c:lineChart>
      <c:catAx>
        <c:axId val="1363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60320"/>
        <c:crosses val="autoZero"/>
        <c:auto val="1"/>
        <c:lblAlgn val="ctr"/>
        <c:lblOffset val="100"/>
        <c:tickLblSkip val="1"/>
        <c:tickMarkSkip val="1"/>
        <c:noMultiLvlLbl val="0"/>
      </c:catAx>
      <c:valAx>
        <c:axId val="1363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4506</c:v>
                </c:pt>
                <c:pt idx="5">
                  <c:v>4459</c:v>
                </c:pt>
                <c:pt idx="8">
                  <c:v>4471</c:v>
                </c:pt>
                <c:pt idx="11">
                  <c:v>4400</c:v>
                </c:pt>
                <c:pt idx="14">
                  <c:v>4295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206</c:v>
                </c:pt>
                <c:pt idx="5">
                  <c:v>178</c:v>
                </c:pt>
                <c:pt idx="8">
                  <c:v>160</c:v>
                </c:pt>
                <c:pt idx="11">
                  <c:v>148</c:v>
                </c:pt>
                <c:pt idx="14">
                  <c:v>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2902</c:v>
                </c:pt>
                <c:pt idx="5">
                  <c:v>3101</c:v>
                </c:pt>
                <c:pt idx="8">
                  <c:v>3165</c:v>
                </c:pt>
                <c:pt idx="11">
                  <c:v>2840</c:v>
                </c:pt>
                <c:pt idx="14">
                  <c:v>2611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1483</c:v>
                </c:pt>
                <c:pt idx="3">
                  <c:v>1449</c:v>
                </c:pt>
                <c:pt idx="6">
                  <c:v>1406</c:v>
                </c:pt>
                <c:pt idx="9">
                  <c:v>1409</c:v>
                </c:pt>
                <c:pt idx="12">
                  <c:v>1312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1018</c:v>
                </c:pt>
                <c:pt idx="3">
                  <c:v>934</c:v>
                </c:pt>
                <c:pt idx="6">
                  <c:v>844</c:v>
                </c:pt>
                <c:pt idx="9">
                  <c:v>867</c:v>
                </c:pt>
                <c:pt idx="12">
                  <c:v>940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c:v>
                </c:pt>
                <c:pt idx="3">
                  <c:v>9</c:v>
                </c:pt>
                <c:pt idx="6">
                  <c:v>14</c:v>
                </c:pt>
                <c:pt idx="9">
                  <c:v>28</c:v>
                </c:pt>
                <c:pt idx="12">
                  <c:v>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257</c:v>
                </c:pt>
                <c:pt idx="3">
                  <c:v>212</c:v>
                </c:pt>
                <c:pt idx="6">
                  <c:v>168</c:v>
                </c:pt>
                <c:pt idx="9">
                  <c:v>126</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6320</c:v>
                </c:pt>
                <c:pt idx="3">
                  <c:v>6149</c:v>
                </c:pt>
                <c:pt idx="6">
                  <c:v>5928</c:v>
                </c:pt>
                <c:pt idx="9">
                  <c:v>6146</c:v>
                </c:pt>
                <c:pt idx="12">
                  <c:v>6321</c:v>
                </c:pt>
              </c:numCache>
            </c:numRef>
          </c:val>
        </c:ser>
        <c:dLbls>
          <c:showLegendKey val="0"/>
          <c:showVal val="0"/>
          <c:showCatName val="0"/>
          <c:showSerName val="0"/>
          <c:showPercent val="0"/>
          <c:showBubbleSize val="0"/>
        </c:dLbls>
        <c:gapWidth val="100"/>
        <c:overlap val="100"/>
        <c:axId val="133325568"/>
        <c:axId val="13332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1471</c:v>
                </c:pt>
                <c:pt idx="2">
                  <c:v>#N/A</c:v>
                </c:pt>
                <c:pt idx="3">
                  <c:v>#N/A</c:v>
                </c:pt>
                <c:pt idx="4">
                  <c:v>1013</c:v>
                </c:pt>
                <c:pt idx="5">
                  <c:v>#N/A</c:v>
                </c:pt>
                <c:pt idx="6">
                  <c:v>#N/A</c:v>
                </c:pt>
                <c:pt idx="7">
                  <c:v>564</c:v>
                </c:pt>
                <c:pt idx="8">
                  <c:v>#N/A</c:v>
                </c:pt>
                <c:pt idx="9">
                  <c:v>#N/A</c:v>
                </c:pt>
                <c:pt idx="10">
                  <c:v>1188</c:v>
                </c:pt>
                <c:pt idx="11">
                  <c:v>#N/A</c:v>
                </c:pt>
                <c:pt idx="12">
                  <c:v>#N/A</c:v>
                </c:pt>
                <c:pt idx="13">
                  <c:v>1648</c:v>
                </c:pt>
                <c:pt idx="14">
                  <c:v>#N/A</c:v>
                </c:pt>
              </c:numCache>
            </c:numRef>
          </c:val>
          <c:smooth val="0"/>
        </c:ser>
        <c:dLbls>
          <c:showLegendKey val="0"/>
          <c:showVal val="0"/>
          <c:showCatName val="0"/>
          <c:showSerName val="0"/>
          <c:showPercent val="0"/>
          <c:showBubbleSize val="0"/>
        </c:dLbls>
        <c:marker val="1"/>
        <c:smooth val="0"/>
        <c:axId val="133325568"/>
        <c:axId val="133327488"/>
      </c:lineChart>
      <c:catAx>
        <c:axId val="13332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327488"/>
        <c:crosses val="autoZero"/>
        <c:auto val="1"/>
        <c:lblAlgn val="ctr"/>
        <c:lblOffset val="100"/>
        <c:tickLblSkip val="1"/>
        <c:tickMarkSkip val="1"/>
        <c:noMultiLvlLbl val="0"/>
      </c:catAx>
      <c:valAx>
        <c:axId val="1333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2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18,298
18,231
61.53
9,187,904
8,812,088
281,765
4,056,822
6,320,847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町内に中心となる産業がないことや、人口減少等により、財政基盤が弱く、類似団体平均を大きく下回っている。</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今後とも町税等の歳入を確保し、財政基盤の強化に</a:t>
          </a:r>
          <a:r>
            <a:rPr lang="ja-JP" altLang="en-US" sz="1100">
              <a:solidFill>
                <a:schemeClr val="dk1"/>
              </a:solidFill>
              <a:effectLst/>
              <a:latin typeface="+mn-lt"/>
              <a:ea typeface="+mn-ea"/>
              <a:cs typeface="+mn-cs"/>
            </a:rPr>
            <a:t>努め、歳出の徹底的な見直しにより、財政の健全化を図る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8" name="直線コネクタ 67"/>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1" name="直線コネクタ 70"/>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26307</xdr:rowOff>
    </xdr:to>
    <xdr:cxnSp macro="">
      <xdr:nvCxnSpPr>
        <xdr:cNvPr id="74" name="直線コネクタ 73"/>
        <xdr:cNvCxnSpPr/>
      </xdr:nvCxnSpPr>
      <xdr:spPr>
        <a:xfrm>
          <a:off x="2336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3326</xdr:rowOff>
    </xdr:to>
    <xdr:cxnSp macro="">
      <xdr:nvCxnSpPr>
        <xdr:cNvPr id="77" name="直線コネクタ 76"/>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7" name="円/楕円 86"/>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8"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89" name="円/楕円 88"/>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0" name="テキスト ボックス 89"/>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3" name="円/楕円 92"/>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94" name="テキスト ボックス 93"/>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5" name="円/楕円 94"/>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6" name="テキスト ボックス 95"/>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っているが、人件費、物件費及び扶助費の増加により、比率は年々悪化している。財源の確保を努めるとともに、事務の効率化、民間委託や指定管理者制度の活用によ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22733</xdr:rowOff>
    </xdr:from>
    <xdr:to>
      <xdr:col>7</xdr:col>
      <xdr:colOff>152400</xdr:colOff>
      <xdr:row>62</xdr:row>
      <xdr:rowOff>99949</xdr:rowOff>
    </xdr:to>
    <xdr:cxnSp macro="">
      <xdr:nvCxnSpPr>
        <xdr:cNvPr id="129" name="直線コネクタ 128"/>
        <xdr:cNvCxnSpPr/>
      </xdr:nvCxnSpPr>
      <xdr:spPr>
        <a:xfrm>
          <a:off x="4114800" y="10652633"/>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22733</xdr:rowOff>
    </xdr:from>
    <xdr:to>
      <xdr:col>6</xdr:col>
      <xdr:colOff>0</xdr:colOff>
      <xdr:row>62</xdr:row>
      <xdr:rowOff>34798</xdr:rowOff>
    </xdr:to>
    <xdr:cxnSp macro="">
      <xdr:nvCxnSpPr>
        <xdr:cNvPr id="132" name="直線コネクタ 131"/>
        <xdr:cNvCxnSpPr/>
      </xdr:nvCxnSpPr>
      <xdr:spPr>
        <a:xfrm flipV="1">
          <a:off x="3225800" y="106526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34798</xdr:rowOff>
    </xdr:to>
    <xdr:cxnSp macro="">
      <xdr:nvCxnSpPr>
        <xdr:cNvPr id="135" name="直線コネクタ 134"/>
        <xdr:cNvCxnSpPr/>
      </xdr:nvCxnSpPr>
      <xdr:spPr>
        <a:xfrm>
          <a:off x="2336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162814</xdr:rowOff>
    </xdr:to>
    <xdr:cxnSp macro="">
      <xdr:nvCxnSpPr>
        <xdr:cNvPr id="138" name="直線コネクタ 137"/>
        <xdr:cNvCxnSpPr/>
      </xdr:nvCxnSpPr>
      <xdr:spPr>
        <a:xfrm>
          <a:off x="1447800" y="105392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1" name="フローチャート : 判断 140"/>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2" name="テキスト ボックス 141"/>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49149</xdr:rowOff>
    </xdr:from>
    <xdr:to>
      <xdr:col>7</xdr:col>
      <xdr:colOff>203200</xdr:colOff>
      <xdr:row>62</xdr:row>
      <xdr:rowOff>150749</xdr:rowOff>
    </xdr:to>
    <xdr:sp macro="" textlink="">
      <xdr:nvSpPr>
        <xdr:cNvPr id="148" name="円/楕円 147"/>
        <xdr:cNvSpPr/>
      </xdr:nvSpPr>
      <xdr:spPr>
        <a:xfrm>
          <a:off x="4902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65676</xdr:rowOff>
    </xdr:from>
    <xdr:ext cx="762000" cy="259045"/>
    <xdr:sp macro="" textlink="">
      <xdr:nvSpPr>
        <xdr:cNvPr id="149" name="財政構造の弾力性該当値テキスト"/>
        <xdr:cNvSpPr txBox="1"/>
      </xdr:nvSpPr>
      <xdr:spPr>
        <a:xfrm>
          <a:off x="50419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143383</xdr:rowOff>
    </xdr:from>
    <xdr:to>
      <xdr:col>6</xdr:col>
      <xdr:colOff>50800</xdr:colOff>
      <xdr:row>62</xdr:row>
      <xdr:rowOff>73533</xdr:rowOff>
    </xdr:to>
    <xdr:sp macro="" textlink="">
      <xdr:nvSpPr>
        <xdr:cNvPr id="150" name="円/楕円 149"/>
        <xdr:cNvSpPr/>
      </xdr:nvSpPr>
      <xdr:spPr>
        <a:xfrm>
          <a:off x="4064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83710</xdr:rowOff>
    </xdr:from>
    <xdr:ext cx="736600" cy="259045"/>
    <xdr:sp macro="" textlink="">
      <xdr:nvSpPr>
        <xdr:cNvPr id="151" name="テキスト ボックス 150"/>
        <xdr:cNvSpPr txBox="1"/>
      </xdr:nvSpPr>
      <xdr:spPr>
        <a:xfrm>
          <a:off x="3733800" y="1037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2" name="円/楕円 151"/>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95775</xdr:rowOff>
    </xdr:from>
    <xdr:ext cx="762000" cy="259045"/>
    <xdr:sp macro="" textlink="">
      <xdr:nvSpPr>
        <xdr:cNvPr id="153" name="テキスト ボックス 152"/>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4" name="円/楕円 153"/>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52341</xdr:rowOff>
    </xdr:from>
    <xdr:ext cx="762000" cy="259045"/>
    <xdr:sp macro="" textlink="">
      <xdr:nvSpPr>
        <xdr:cNvPr id="155" name="テキスト ボックス 154"/>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6" name="円/楕円 155"/>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7" name="テキスト ボックス 156"/>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人件費については、国家公務員の給与削減措置に伴う減額が終了したため、一般職・特別職の給与が増額となったこと、災害対応の時間外や新規事業対応の時間外が増えたことにより、増額となっている。</a:t>
          </a:r>
          <a:endParaRPr kumimoji="1" lang="en-US" altLang="ja-JP" sz="1100">
            <a:latin typeface="ＭＳ Ｐゴシック"/>
          </a:endParaRPr>
        </a:p>
        <a:p>
          <a:r>
            <a:rPr kumimoji="1" lang="ja-JP" altLang="en-US" sz="1100">
              <a:latin typeface="ＭＳ Ｐゴシック"/>
            </a:rPr>
            <a:t>物件費については、有線ラジオ放送施設整備事業の完了に伴い、維持管理費等の委託料が発生したこと等により増額となっている。</a:t>
          </a:r>
          <a:endParaRPr kumimoji="1" lang="en-US" altLang="ja-JP" sz="1100">
            <a:latin typeface="ＭＳ Ｐゴシック"/>
          </a:endParaRPr>
        </a:p>
        <a:p>
          <a:r>
            <a:rPr kumimoji="1" lang="ja-JP" altLang="en-US" sz="1100">
              <a:latin typeface="ＭＳ Ｐゴシック"/>
            </a:rPr>
            <a:t>類似団体平均は下回っているが、事務の効率化を推進し、経費削減に努める。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77569</xdr:rowOff>
    </xdr:from>
    <xdr:to>
      <xdr:col>7</xdr:col>
      <xdr:colOff>152400</xdr:colOff>
      <xdr:row>81</xdr:row>
      <xdr:rowOff>120652</xdr:rowOff>
    </xdr:to>
    <xdr:cxnSp macro="">
      <xdr:nvCxnSpPr>
        <xdr:cNvPr id="190" name="直線コネクタ 189"/>
        <xdr:cNvCxnSpPr/>
      </xdr:nvCxnSpPr>
      <xdr:spPr>
        <a:xfrm>
          <a:off x="4114800" y="13965019"/>
          <a:ext cx="8382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44800</xdr:rowOff>
    </xdr:from>
    <xdr:to>
      <xdr:col>6</xdr:col>
      <xdr:colOff>0</xdr:colOff>
      <xdr:row>81</xdr:row>
      <xdr:rowOff>77569</xdr:rowOff>
    </xdr:to>
    <xdr:cxnSp macro="">
      <xdr:nvCxnSpPr>
        <xdr:cNvPr id="193" name="直線コネクタ 192"/>
        <xdr:cNvCxnSpPr/>
      </xdr:nvCxnSpPr>
      <xdr:spPr>
        <a:xfrm>
          <a:off x="3225800" y="13932250"/>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44800</xdr:rowOff>
    </xdr:from>
    <xdr:to>
      <xdr:col>4</xdr:col>
      <xdr:colOff>482600</xdr:colOff>
      <xdr:row>81</xdr:row>
      <xdr:rowOff>90334</xdr:rowOff>
    </xdr:to>
    <xdr:cxnSp macro="">
      <xdr:nvCxnSpPr>
        <xdr:cNvPr id="196" name="直線コネクタ 195"/>
        <xdr:cNvCxnSpPr/>
      </xdr:nvCxnSpPr>
      <xdr:spPr>
        <a:xfrm flipV="1">
          <a:off x="2336800" y="13932250"/>
          <a:ext cx="889000" cy="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65331</xdr:rowOff>
    </xdr:from>
    <xdr:to>
      <xdr:col>3</xdr:col>
      <xdr:colOff>279400</xdr:colOff>
      <xdr:row>81</xdr:row>
      <xdr:rowOff>90334</xdr:rowOff>
    </xdr:to>
    <xdr:cxnSp macro="">
      <xdr:nvCxnSpPr>
        <xdr:cNvPr id="199" name="直線コネクタ 198"/>
        <xdr:cNvCxnSpPr/>
      </xdr:nvCxnSpPr>
      <xdr:spPr>
        <a:xfrm>
          <a:off x="1447800" y="13952781"/>
          <a:ext cx="8890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2" name="フローチャート : 判断 201"/>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3" name="テキスト ボックス 202"/>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69852</xdr:rowOff>
    </xdr:from>
    <xdr:to>
      <xdr:col>7</xdr:col>
      <xdr:colOff>203200</xdr:colOff>
      <xdr:row>82</xdr:row>
      <xdr:rowOff>2</xdr:rowOff>
    </xdr:to>
    <xdr:sp macro="" textlink="">
      <xdr:nvSpPr>
        <xdr:cNvPr id="209" name="円/楕円 208"/>
        <xdr:cNvSpPr/>
      </xdr:nvSpPr>
      <xdr:spPr>
        <a:xfrm>
          <a:off x="49022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86379</xdr:rowOff>
    </xdr:from>
    <xdr:ext cx="762000" cy="259045"/>
    <xdr:sp macro="" textlink="">
      <xdr:nvSpPr>
        <xdr:cNvPr id="210" name="人件費・物件費等の状況該当値テキスト"/>
        <xdr:cNvSpPr txBox="1"/>
      </xdr:nvSpPr>
      <xdr:spPr>
        <a:xfrm>
          <a:off x="5041900" y="1380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26769</xdr:rowOff>
    </xdr:from>
    <xdr:to>
      <xdr:col>6</xdr:col>
      <xdr:colOff>50800</xdr:colOff>
      <xdr:row>81</xdr:row>
      <xdr:rowOff>128369</xdr:rowOff>
    </xdr:to>
    <xdr:sp macro="" textlink="">
      <xdr:nvSpPr>
        <xdr:cNvPr id="211" name="円/楕円 210"/>
        <xdr:cNvSpPr/>
      </xdr:nvSpPr>
      <xdr:spPr>
        <a:xfrm>
          <a:off x="4064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138546</xdr:rowOff>
    </xdr:from>
    <xdr:ext cx="736600" cy="259045"/>
    <xdr:sp macro="" textlink="">
      <xdr:nvSpPr>
        <xdr:cNvPr id="212" name="テキスト ボックス 211"/>
        <xdr:cNvSpPr txBox="1"/>
      </xdr:nvSpPr>
      <xdr:spPr>
        <a:xfrm>
          <a:off x="3733800" y="1368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165450</xdr:rowOff>
    </xdr:from>
    <xdr:to>
      <xdr:col>4</xdr:col>
      <xdr:colOff>533400</xdr:colOff>
      <xdr:row>81</xdr:row>
      <xdr:rowOff>95600</xdr:rowOff>
    </xdr:to>
    <xdr:sp macro="" textlink="">
      <xdr:nvSpPr>
        <xdr:cNvPr id="213" name="円/楕円 212"/>
        <xdr:cNvSpPr/>
      </xdr:nvSpPr>
      <xdr:spPr>
        <a:xfrm>
          <a:off x="3175000" y="138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105777</xdr:rowOff>
    </xdr:from>
    <xdr:ext cx="762000" cy="259045"/>
    <xdr:sp macro="" textlink="">
      <xdr:nvSpPr>
        <xdr:cNvPr id="214" name="テキスト ボックス 213"/>
        <xdr:cNvSpPr txBox="1"/>
      </xdr:nvSpPr>
      <xdr:spPr>
        <a:xfrm>
          <a:off x="2844800" y="1365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39534</xdr:rowOff>
    </xdr:from>
    <xdr:to>
      <xdr:col>3</xdr:col>
      <xdr:colOff>330200</xdr:colOff>
      <xdr:row>81</xdr:row>
      <xdr:rowOff>141134</xdr:rowOff>
    </xdr:to>
    <xdr:sp macro="" textlink="">
      <xdr:nvSpPr>
        <xdr:cNvPr id="215" name="円/楕円 214"/>
        <xdr:cNvSpPr/>
      </xdr:nvSpPr>
      <xdr:spPr>
        <a:xfrm>
          <a:off x="2286000" y="139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151311</xdr:rowOff>
    </xdr:from>
    <xdr:ext cx="762000" cy="259045"/>
    <xdr:sp macro="" textlink="">
      <xdr:nvSpPr>
        <xdr:cNvPr id="216" name="テキスト ボックス 215"/>
        <xdr:cNvSpPr txBox="1"/>
      </xdr:nvSpPr>
      <xdr:spPr>
        <a:xfrm>
          <a:off x="1955800" y="136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14531</xdr:rowOff>
    </xdr:from>
    <xdr:to>
      <xdr:col>2</xdr:col>
      <xdr:colOff>127000</xdr:colOff>
      <xdr:row>81</xdr:row>
      <xdr:rowOff>116131</xdr:rowOff>
    </xdr:to>
    <xdr:sp macro="" textlink="">
      <xdr:nvSpPr>
        <xdr:cNvPr id="217" name="円/楕円 216"/>
        <xdr:cNvSpPr/>
      </xdr:nvSpPr>
      <xdr:spPr>
        <a:xfrm>
          <a:off x="1397000" y="139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126308</xdr:rowOff>
    </xdr:from>
    <xdr:ext cx="762000" cy="259045"/>
    <xdr:sp macro="" textlink="">
      <xdr:nvSpPr>
        <xdr:cNvPr id="218" name="テキスト ボックス 217"/>
        <xdr:cNvSpPr txBox="1"/>
      </xdr:nvSpPr>
      <xdr:spPr>
        <a:xfrm>
          <a:off x="1066800" y="136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給与水準については類似団体平均と同水準となっている。</a:t>
          </a:r>
          <a:r>
            <a:rPr kumimoji="1" lang="ja-JP" altLang="ja-JP" sz="1100">
              <a:solidFill>
                <a:schemeClr val="dk1"/>
              </a:solidFill>
              <a:effectLst/>
              <a:latin typeface="+mn-lt"/>
              <a:ea typeface="+mn-ea"/>
              <a:cs typeface="+mn-cs"/>
            </a:rPr>
            <a:t>今後も他地方公共団体との給与水準の均衡に考慮しつつ、住民の理解と支持が得られる給与制度と勤務条件の確立を目指</a:t>
          </a:r>
          <a:r>
            <a:rPr kumimoji="1" lang="ja-JP" altLang="en-US" sz="1100">
              <a:solidFill>
                <a:schemeClr val="dk1"/>
              </a:solidFill>
              <a:effectLst/>
              <a:latin typeface="+mn-lt"/>
              <a:ea typeface="+mn-ea"/>
              <a:cs typeface="+mn-cs"/>
            </a:rPr>
            <a:t>し、</a:t>
          </a:r>
          <a:r>
            <a:rPr kumimoji="1" lang="ja-JP" altLang="en-US" sz="1100">
              <a:latin typeface="ＭＳ Ｐゴシック"/>
            </a:rPr>
            <a:t>各種手当等の点検を行うなどのより一層の給与の適正化に努める。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13123</xdr:rowOff>
    </xdr:to>
    <xdr:cxnSp macro="">
      <xdr:nvCxnSpPr>
        <xdr:cNvPr id="252" name="直線コネクタ 251"/>
        <xdr:cNvCxnSpPr/>
      </xdr:nvCxnSpPr>
      <xdr:spPr>
        <a:xfrm>
          <a:off x="16179800" y="147176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89</xdr:row>
      <xdr:rowOff>93980</xdr:rowOff>
    </xdr:to>
    <xdr:cxnSp macro="">
      <xdr:nvCxnSpPr>
        <xdr:cNvPr id="255" name="直線コネクタ 254"/>
        <xdr:cNvCxnSpPr/>
      </xdr:nvCxnSpPr>
      <xdr:spPr>
        <a:xfrm flipV="1">
          <a:off x="15290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89</xdr:row>
      <xdr:rowOff>118111</xdr:rowOff>
    </xdr:to>
    <xdr:cxnSp macro="">
      <xdr:nvCxnSpPr>
        <xdr:cNvPr id="258" name="直線コネクタ 257"/>
        <xdr:cNvCxnSpPr/>
      </xdr:nvCxnSpPr>
      <xdr:spPr>
        <a:xfrm flipV="1">
          <a:off x="14401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118111</xdr:rowOff>
    </xdr:to>
    <xdr:cxnSp macro="">
      <xdr:nvCxnSpPr>
        <xdr:cNvPr id="261" name="直線コネクタ 260"/>
        <xdr:cNvCxnSpPr/>
      </xdr:nvCxnSpPr>
      <xdr:spPr>
        <a:xfrm>
          <a:off x="13512800" y="146693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4" name="フローチャート : 判断 263"/>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5" name="テキスト ボックス 264"/>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1" name="円/楕円 270"/>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2"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3" name="円/楕円 272"/>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4" name="テキスト ボックス 273"/>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5" name="円/楕円 274"/>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76" name="テキスト ボックス 275"/>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7" name="円/楕円 276"/>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8" name="テキスト ボックス 277"/>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79" name="円/楕円 278"/>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0" name="テキスト ボックス 279"/>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新規採用数は定年退職者数を上回らない数とすることや早期退職者分の補充を行わないなどの職員数削減に取り組んでおり、類似団体平均を下回っている。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年度から町立保育所の民営化により、職種変更を行い、職員数の増加を抑制した。</a:t>
          </a:r>
          <a:endParaRPr kumimoji="1" lang="en-US" altLang="ja-JP" sz="1100">
            <a:latin typeface="ＭＳ Ｐゴシック"/>
          </a:endParaRPr>
        </a:p>
        <a:p>
          <a:r>
            <a:rPr kumimoji="1" lang="ja-JP" altLang="en-US" sz="1100">
              <a:latin typeface="ＭＳ Ｐゴシック"/>
            </a:rPr>
            <a:t>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147531</xdr:rowOff>
    </xdr:to>
    <xdr:cxnSp macro="">
      <xdr:nvCxnSpPr>
        <xdr:cNvPr id="315" name="直線コネクタ 314"/>
        <xdr:cNvCxnSpPr/>
      </xdr:nvCxnSpPr>
      <xdr:spPr>
        <a:xfrm flipV="1">
          <a:off x="16179800" y="1056978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147531</xdr:rowOff>
    </xdr:from>
    <xdr:to>
      <xdr:col>23</xdr:col>
      <xdr:colOff>406400</xdr:colOff>
      <xdr:row>61</xdr:row>
      <xdr:rowOff>163619</xdr:rowOff>
    </xdr:to>
    <xdr:cxnSp macro="">
      <xdr:nvCxnSpPr>
        <xdr:cNvPr id="318" name="直線コネクタ 317"/>
        <xdr:cNvCxnSpPr/>
      </xdr:nvCxnSpPr>
      <xdr:spPr>
        <a:xfrm flipV="1">
          <a:off x="15290800" y="106059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131445</xdr:rowOff>
    </xdr:from>
    <xdr:to>
      <xdr:col>22</xdr:col>
      <xdr:colOff>203200</xdr:colOff>
      <xdr:row>61</xdr:row>
      <xdr:rowOff>163619</xdr:rowOff>
    </xdr:to>
    <xdr:cxnSp macro="">
      <xdr:nvCxnSpPr>
        <xdr:cNvPr id="321" name="直線コネクタ 320"/>
        <xdr:cNvCxnSpPr/>
      </xdr:nvCxnSpPr>
      <xdr:spPr>
        <a:xfrm>
          <a:off x="14401800" y="105898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114018</xdr:rowOff>
    </xdr:from>
    <xdr:to>
      <xdr:col>21</xdr:col>
      <xdr:colOff>0</xdr:colOff>
      <xdr:row>61</xdr:row>
      <xdr:rowOff>131445</xdr:rowOff>
    </xdr:to>
    <xdr:cxnSp macro="">
      <xdr:nvCxnSpPr>
        <xdr:cNvPr id="324" name="直線コネクタ 323"/>
        <xdr:cNvCxnSpPr/>
      </xdr:nvCxnSpPr>
      <xdr:spPr>
        <a:xfrm>
          <a:off x="13512800" y="1057246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129187</xdr:rowOff>
    </xdr:from>
    <xdr:to>
      <xdr:col>19</xdr:col>
      <xdr:colOff>533400</xdr:colOff>
      <xdr:row>64</xdr:row>
      <xdr:rowOff>59337</xdr:rowOff>
    </xdr:to>
    <xdr:sp macro="" textlink="">
      <xdr:nvSpPr>
        <xdr:cNvPr id="327" name="フローチャート : 判断 326"/>
        <xdr:cNvSpPr/>
      </xdr:nvSpPr>
      <xdr:spPr>
        <a:xfrm>
          <a:off x="13462000" y="1093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44114</xdr:rowOff>
    </xdr:from>
    <xdr:ext cx="762000" cy="259045"/>
    <xdr:sp macro="" textlink="">
      <xdr:nvSpPr>
        <xdr:cNvPr id="328" name="テキスト ボックス 327"/>
        <xdr:cNvSpPr txBox="1"/>
      </xdr:nvSpPr>
      <xdr:spPr>
        <a:xfrm>
          <a:off x="13131800" y="110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4" name="円/楕円 333"/>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35"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96731</xdr:rowOff>
    </xdr:from>
    <xdr:to>
      <xdr:col>23</xdr:col>
      <xdr:colOff>457200</xdr:colOff>
      <xdr:row>62</xdr:row>
      <xdr:rowOff>26881</xdr:rowOff>
    </xdr:to>
    <xdr:sp macro="" textlink="">
      <xdr:nvSpPr>
        <xdr:cNvPr id="336" name="円/楕円 335"/>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37058</xdr:rowOff>
    </xdr:from>
    <xdr:ext cx="736600" cy="259045"/>
    <xdr:sp macro="" textlink="">
      <xdr:nvSpPr>
        <xdr:cNvPr id="337" name="テキスト ボックス 336"/>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112819</xdr:rowOff>
    </xdr:from>
    <xdr:to>
      <xdr:col>22</xdr:col>
      <xdr:colOff>254000</xdr:colOff>
      <xdr:row>62</xdr:row>
      <xdr:rowOff>42969</xdr:rowOff>
    </xdr:to>
    <xdr:sp macro="" textlink="">
      <xdr:nvSpPr>
        <xdr:cNvPr id="338" name="円/楕円 337"/>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53146</xdr:rowOff>
    </xdr:from>
    <xdr:ext cx="762000" cy="259045"/>
    <xdr:sp macro="" textlink="">
      <xdr:nvSpPr>
        <xdr:cNvPr id="339" name="テキスト ボックス 338"/>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0" name="円/楕円 339"/>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1" name="テキスト ボックス 340"/>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63218</xdr:rowOff>
    </xdr:from>
    <xdr:to>
      <xdr:col>19</xdr:col>
      <xdr:colOff>533400</xdr:colOff>
      <xdr:row>61</xdr:row>
      <xdr:rowOff>164818</xdr:rowOff>
    </xdr:to>
    <xdr:sp macro="" textlink="">
      <xdr:nvSpPr>
        <xdr:cNvPr id="342" name="円/楕円 341"/>
        <xdr:cNvSpPr/>
      </xdr:nvSpPr>
      <xdr:spPr>
        <a:xfrm>
          <a:off x="13462000" y="10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3545</xdr:rowOff>
    </xdr:from>
    <xdr:ext cx="762000" cy="259045"/>
    <xdr:sp macro="" textlink="">
      <xdr:nvSpPr>
        <xdr:cNvPr id="343" name="テキスト ボックス 342"/>
        <xdr:cNvSpPr txBox="1"/>
      </xdr:nvSpPr>
      <xdr:spPr>
        <a:xfrm>
          <a:off x="13131800" y="1029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起債抑制により類似団体平均を下回っているが、近年の大型建設事業による元利償還金の増加が予測される。今後も償還額の平準化を注視し、急激な上昇が無いよう、財政の健全化に努める。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40</xdr:row>
      <xdr:rowOff>62654</xdr:rowOff>
    </xdr:to>
    <xdr:cxnSp macro="">
      <xdr:nvCxnSpPr>
        <xdr:cNvPr id="377" name="直線コネクタ 376"/>
        <xdr:cNvCxnSpPr/>
      </xdr:nvCxnSpPr>
      <xdr:spPr>
        <a:xfrm flipV="1">
          <a:off x="16179800" y="68321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118956</xdr:rowOff>
    </xdr:to>
    <xdr:cxnSp macro="">
      <xdr:nvCxnSpPr>
        <xdr:cNvPr id="380" name="直線コネクタ 379"/>
        <xdr:cNvCxnSpPr/>
      </xdr:nvCxnSpPr>
      <xdr:spPr>
        <a:xfrm flipV="1">
          <a:off x="15290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19896</xdr:rowOff>
    </xdr:to>
    <xdr:cxnSp macro="">
      <xdr:nvCxnSpPr>
        <xdr:cNvPr id="383" name="直線コネクタ 382"/>
        <xdr:cNvCxnSpPr/>
      </xdr:nvCxnSpPr>
      <xdr:spPr>
        <a:xfrm flipV="1">
          <a:off x="14401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68156</xdr:rowOff>
    </xdr:to>
    <xdr:cxnSp macro="">
      <xdr:nvCxnSpPr>
        <xdr:cNvPr id="386" name="直線コネクタ 385"/>
        <xdr:cNvCxnSpPr/>
      </xdr:nvCxnSpPr>
      <xdr:spPr>
        <a:xfrm flipV="1">
          <a:off x="13512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89" name="フローチャート : 判断 388"/>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390" name="テキスト ボックス 389"/>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96" name="円/楕円 395"/>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397"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398" name="円/楕円 397"/>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399" name="テキスト ボックス 398"/>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0" name="円/楕円 399"/>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1" name="テキスト ボックス 400"/>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2" name="円/楕円 401"/>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3" name="テキスト ボックス 402"/>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04" name="円/楕円 403"/>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05" name="テキスト ボックス 40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類似団体平均を下回っているが、前年に比べ</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ポイント増（悪化）となった。</a:t>
          </a:r>
          <a:endParaRPr lang="ja-JP" altLang="ja-JP" sz="1400">
            <a:effectLst/>
          </a:endParaRPr>
        </a:p>
        <a:p>
          <a:r>
            <a:rPr lang="ja-JP" altLang="ja-JP" sz="1100">
              <a:solidFill>
                <a:schemeClr val="dk1"/>
              </a:solidFill>
              <a:effectLst/>
              <a:latin typeface="+mn-lt"/>
              <a:ea typeface="+mn-ea"/>
              <a:cs typeface="+mn-cs"/>
            </a:rPr>
            <a:t>主な要因としては地方債残高の増加（分子：前年比</a:t>
          </a:r>
          <a:r>
            <a:rPr lang="en-US" altLang="ja-JP" sz="1100">
              <a:solidFill>
                <a:schemeClr val="dk1"/>
              </a:solidFill>
              <a:effectLst/>
              <a:latin typeface="+mn-lt"/>
              <a:ea typeface="+mn-ea"/>
              <a:cs typeface="+mn-cs"/>
            </a:rPr>
            <a:t>174,956</a:t>
          </a:r>
          <a:r>
            <a:rPr lang="ja-JP" altLang="ja-JP" sz="1100">
              <a:solidFill>
                <a:schemeClr val="dk1"/>
              </a:solidFill>
              <a:effectLst/>
              <a:latin typeface="+mn-lt"/>
              <a:ea typeface="+mn-ea"/>
              <a:cs typeface="+mn-cs"/>
            </a:rPr>
            <a:t>千円増加）及び充当可能基金が減少（分子：前年比</a:t>
          </a:r>
          <a:r>
            <a:rPr lang="en-US" altLang="ja-JP" sz="1100">
              <a:solidFill>
                <a:schemeClr val="dk1"/>
              </a:solidFill>
              <a:effectLst/>
              <a:latin typeface="+mn-lt"/>
              <a:ea typeface="+mn-ea"/>
              <a:cs typeface="+mn-cs"/>
            </a:rPr>
            <a:t>228,576</a:t>
          </a:r>
          <a:r>
            <a:rPr lang="ja-JP" altLang="ja-JP" sz="1100">
              <a:solidFill>
                <a:schemeClr val="dk1"/>
              </a:solidFill>
              <a:effectLst/>
              <a:latin typeface="+mn-lt"/>
              <a:ea typeface="+mn-ea"/>
              <a:cs typeface="+mn-cs"/>
            </a:rPr>
            <a:t>千円減少）したためである。</a:t>
          </a:r>
          <a:endParaRPr lang="ja-JP" altLang="ja-JP" sz="1400">
            <a:effectLst/>
          </a:endParaRPr>
        </a:p>
        <a:p>
          <a:r>
            <a:rPr lang="ja-JP" altLang="ja-JP" sz="1100">
              <a:solidFill>
                <a:schemeClr val="dk1"/>
              </a:solidFill>
              <a:effectLst/>
              <a:latin typeface="+mn-lt"/>
              <a:ea typeface="+mn-ea"/>
              <a:cs typeface="+mn-cs"/>
            </a:rPr>
            <a:t>地方債残高に関しては、</a:t>
          </a:r>
          <a:r>
            <a:rPr lang="ja-JP" altLang="en-US" sz="1100">
              <a:solidFill>
                <a:schemeClr val="dk1"/>
              </a:solidFill>
              <a:effectLst/>
              <a:latin typeface="+mn-lt"/>
              <a:ea typeface="+mn-ea"/>
              <a:cs typeface="+mn-cs"/>
            </a:rPr>
            <a:t>大型建設事業の</a:t>
          </a:r>
          <a:r>
            <a:rPr lang="ja-JP" altLang="ja-JP" sz="1100">
              <a:solidFill>
                <a:schemeClr val="dk1"/>
              </a:solidFill>
              <a:effectLst/>
              <a:latin typeface="+mn-lt"/>
              <a:ea typeface="+mn-ea"/>
              <a:cs typeface="+mn-cs"/>
            </a:rPr>
            <a:t>地方債の発行によることが原因である。</a:t>
          </a:r>
          <a:endParaRPr lang="ja-JP" altLang="ja-JP" sz="1400">
            <a:effectLst/>
          </a:endParaRPr>
        </a:p>
        <a:p>
          <a:r>
            <a:rPr lang="ja-JP" altLang="ja-JP" sz="1100">
              <a:solidFill>
                <a:schemeClr val="dk1"/>
              </a:solidFill>
              <a:effectLst/>
              <a:latin typeface="+mn-lt"/>
              <a:ea typeface="+mn-ea"/>
              <a:cs typeface="+mn-cs"/>
            </a:rPr>
            <a:t>充当可能基金についても、</a:t>
          </a:r>
          <a:r>
            <a:rPr lang="ja-JP" altLang="en-US" sz="1100">
              <a:solidFill>
                <a:schemeClr val="dk1"/>
              </a:solidFill>
              <a:effectLst/>
              <a:latin typeface="+mn-lt"/>
              <a:ea typeface="+mn-ea"/>
              <a:cs typeface="+mn-cs"/>
            </a:rPr>
            <a:t>大型建設事業</a:t>
          </a:r>
          <a:r>
            <a:rPr lang="ja-JP" altLang="ja-JP" sz="1100">
              <a:solidFill>
                <a:schemeClr val="dk1"/>
              </a:solidFill>
              <a:effectLst/>
              <a:latin typeface="+mn-lt"/>
              <a:ea typeface="+mn-ea"/>
              <a:cs typeface="+mn-cs"/>
            </a:rPr>
            <a:t>に伴う基金繰入による減少が原因である。</a:t>
          </a:r>
          <a:endParaRPr lang="ja-JP" altLang="ja-JP" sz="1400">
            <a:effectLst/>
          </a:endParaRPr>
        </a:p>
        <a:p>
          <a:r>
            <a:rPr lang="ja-JP" altLang="ja-JP" sz="1100">
              <a:solidFill>
                <a:schemeClr val="dk1"/>
              </a:solidFill>
              <a:effectLst/>
              <a:latin typeface="+mn-lt"/>
              <a:ea typeface="+mn-ea"/>
              <a:cs typeface="+mn-cs"/>
            </a:rPr>
            <a:t>今後も起債残高等の推移を注視し、財政の健全化に努める。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37160</xdr:rowOff>
    </xdr:from>
    <xdr:to>
      <xdr:col>24</xdr:col>
      <xdr:colOff>558800</xdr:colOff>
      <xdr:row>15</xdr:row>
      <xdr:rowOff>101346</xdr:rowOff>
    </xdr:to>
    <xdr:cxnSp macro="">
      <xdr:nvCxnSpPr>
        <xdr:cNvPr id="437" name="直線コネクタ 436"/>
        <xdr:cNvCxnSpPr/>
      </xdr:nvCxnSpPr>
      <xdr:spPr>
        <a:xfrm>
          <a:off x="16179800" y="2608910"/>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126086</xdr:rowOff>
    </xdr:from>
    <xdr:to>
      <xdr:col>23</xdr:col>
      <xdr:colOff>406400</xdr:colOff>
      <xdr:row>15</xdr:row>
      <xdr:rowOff>37160</xdr:rowOff>
    </xdr:to>
    <xdr:cxnSp macro="">
      <xdr:nvCxnSpPr>
        <xdr:cNvPr id="440" name="直線コネクタ 439"/>
        <xdr:cNvCxnSpPr/>
      </xdr:nvCxnSpPr>
      <xdr:spPr>
        <a:xfrm>
          <a:off x="15290800" y="252638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126086</xdr:rowOff>
    </xdr:from>
    <xdr:to>
      <xdr:col>22</xdr:col>
      <xdr:colOff>203200</xdr:colOff>
      <xdr:row>15</xdr:row>
      <xdr:rowOff>13513</xdr:rowOff>
    </xdr:to>
    <xdr:cxnSp macro="">
      <xdr:nvCxnSpPr>
        <xdr:cNvPr id="443" name="直線コネクタ 442"/>
        <xdr:cNvCxnSpPr/>
      </xdr:nvCxnSpPr>
      <xdr:spPr>
        <a:xfrm flipV="1">
          <a:off x="14401800" y="252638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13513</xdr:rowOff>
    </xdr:from>
    <xdr:to>
      <xdr:col>21</xdr:col>
      <xdr:colOff>0</xdr:colOff>
      <xdr:row>15</xdr:row>
      <xdr:rowOff>66599</xdr:rowOff>
    </xdr:to>
    <xdr:cxnSp macro="">
      <xdr:nvCxnSpPr>
        <xdr:cNvPr id="446" name="直線コネクタ 445"/>
        <xdr:cNvCxnSpPr/>
      </xdr:nvCxnSpPr>
      <xdr:spPr>
        <a:xfrm flipV="1">
          <a:off x="13512800" y="25852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49" name="フローチャート : 判断 448"/>
        <xdr:cNvSpPr/>
      </xdr:nvSpPr>
      <xdr:spPr>
        <a:xfrm>
          <a:off x="13462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41114</xdr:rowOff>
    </xdr:from>
    <xdr:ext cx="762000" cy="259045"/>
    <xdr:sp macro="" textlink="">
      <xdr:nvSpPr>
        <xdr:cNvPr id="450" name="テキスト ボックス 449"/>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50546</xdr:rowOff>
    </xdr:from>
    <xdr:to>
      <xdr:col>24</xdr:col>
      <xdr:colOff>609600</xdr:colOff>
      <xdr:row>15</xdr:row>
      <xdr:rowOff>152146</xdr:rowOff>
    </xdr:to>
    <xdr:sp macro="" textlink="">
      <xdr:nvSpPr>
        <xdr:cNvPr id="456" name="円/楕円 455"/>
        <xdr:cNvSpPr/>
      </xdr:nvSpPr>
      <xdr:spPr>
        <a:xfrm>
          <a:off x="169672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67073</xdr:rowOff>
    </xdr:from>
    <xdr:ext cx="762000" cy="259045"/>
    <xdr:sp macro="" textlink="">
      <xdr:nvSpPr>
        <xdr:cNvPr id="457" name="将来負担の状況該当値テキスト"/>
        <xdr:cNvSpPr txBox="1"/>
      </xdr:nvSpPr>
      <xdr:spPr>
        <a:xfrm>
          <a:off x="17106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157810</xdr:rowOff>
    </xdr:from>
    <xdr:to>
      <xdr:col>23</xdr:col>
      <xdr:colOff>457200</xdr:colOff>
      <xdr:row>15</xdr:row>
      <xdr:rowOff>87960</xdr:rowOff>
    </xdr:to>
    <xdr:sp macro="" textlink="">
      <xdr:nvSpPr>
        <xdr:cNvPr id="458" name="円/楕円 457"/>
        <xdr:cNvSpPr/>
      </xdr:nvSpPr>
      <xdr:spPr>
        <a:xfrm>
          <a:off x="16129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98137</xdr:rowOff>
    </xdr:from>
    <xdr:ext cx="736600" cy="259045"/>
    <xdr:sp macro="" textlink="">
      <xdr:nvSpPr>
        <xdr:cNvPr id="459" name="テキスト ボックス 458"/>
        <xdr:cNvSpPr txBox="1"/>
      </xdr:nvSpPr>
      <xdr:spPr>
        <a:xfrm>
          <a:off x="15798800" y="232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75286</xdr:rowOff>
    </xdr:from>
    <xdr:to>
      <xdr:col>22</xdr:col>
      <xdr:colOff>254000</xdr:colOff>
      <xdr:row>15</xdr:row>
      <xdr:rowOff>5436</xdr:rowOff>
    </xdr:to>
    <xdr:sp macro="" textlink="">
      <xdr:nvSpPr>
        <xdr:cNvPr id="460" name="円/楕円 459"/>
        <xdr:cNvSpPr/>
      </xdr:nvSpPr>
      <xdr:spPr>
        <a:xfrm>
          <a:off x="15240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15613</xdr:rowOff>
    </xdr:from>
    <xdr:ext cx="762000" cy="259045"/>
    <xdr:sp macro="" textlink="">
      <xdr:nvSpPr>
        <xdr:cNvPr id="461" name="テキスト ボックス 460"/>
        <xdr:cNvSpPr txBox="1"/>
      </xdr:nvSpPr>
      <xdr:spPr>
        <a:xfrm>
          <a:off x="14909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134163</xdr:rowOff>
    </xdr:from>
    <xdr:to>
      <xdr:col>21</xdr:col>
      <xdr:colOff>50800</xdr:colOff>
      <xdr:row>15</xdr:row>
      <xdr:rowOff>64313</xdr:rowOff>
    </xdr:to>
    <xdr:sp macro="" textlink="">
      <xdr:nvSpPr>
        <xdr:cNvPr id="462" name="円/楕円 461"/>
        <xdr:cNvSpPr/>
      </xdr:nvSpPr>
      <xdr:spPr>
        <a:xfrm>
          <a:off x="14351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74490</xdr:rowOff>
    </xdr:from>
    <xdr:ext cx="762000" cy="259045"/>
    <xdr:sp macro="" textlink="">
      <xdr:nvSpPr>
        <xdr:cNvPr id="463" name="テキスト ボックス 462"/>
        <xdr:cNvSpPr txBox="1"/>
      </xdr:nvSpPr>
      <xdr:spPr>
        <a:xfrm>
          <a:off x="14020800" y="23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15799</xdr:rowOff>
    </xdr:from>
    <xdr:to>
      <xdr:col>19</xdr:col>
      <xdr:colOff>533400</xdr:colOff>
      <xdr:row>15</xdr:row>
      <xdr:rowOff>117399</xdr:rowOff>
    </xdr:to>
    <xdr:sp macro="" textlink="">
      <xdr:nvSpPr>
        <xdr:cNvPr id="464" name="円/楕円 463"/>
        <xdr:cNvSpPr/>
      </xdr:nvSpPr>
      <xdr:spPr>
        <a:xfrm>
          <a:off x="13462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127576</xdr:rowOff>
    </xdr:from>
    <xdr:ext cx="762000" cy="259045"/>
    <xdr:sp macro="" textlink="">
      <xdr:nvSpPr>
        <xdr:cNvPr id="465" name="テキスト ボックス 464"/>
        <xdr:cNvSpPr txBox="1"/>
      </xdr:nvSpPr>
      <xdr:spPr>
        <a:xfrm>
          <a:off x="13131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18,298
18,231
61.53
9,187,904
8,812,088
281,765
4,056,822
6,320,847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国家公務員の給与削減措置に伴う減額が終了したため、一般職・特別職の給与が増額となったこと、災害対応の時間外や新規事業対応の時間外が増えたことにより、増額</a:t>
          </a:r>
          <a:r>
            <a:rPr kumimoji="1" lang="ja-JP" altLang="en-US" sz="1100">
              <a:solidFill>
                <a:schemeClr val="dk1"/>
              </a:solidFill>
              <a:effectLst/>
              <a:latin typeface="+mn-lt"/>
              <a:ea typeface="+mn-ea"/>
              <a:cs typeface="+mn-cs"/>
            </a:rPr>
            <a:t>となり、類似団体平均よりも高くなっている。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時間外の削減や委員会の統廃合等、人件費関係経費全体について抑制に努める。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124714</xdr:rowOff>
    </xdr:to>
    <xdr:cxnSp macro="">
      <xdr:nvCxnSpPr>
        <xdr:cNvPr id="62" name="直線コネクタ 61"/>
        <xdr:cNvCxnSpPr/>
      </xdr:nvCxnSpPr>
      <xdr:spPr>
        <a:xfrm>
          <a:off x="3987800" y="6413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106426</xdr:rowOff>
    </xdr:to>
    <xdr:cxnSp macro="">
      <xdr:nvCxnSpPr>
        <xdr:cNvPr id="65" name="直線コネクタ 64"/>
        <xdr:cNvCxnSpPr/>
      </xdr:nvCxnSpPr>
      <xdr:spPr>
        <a:xfrm flipV="1">
          <a:off x="3098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110998</xdr:rowOff>
    </xdr:to>
    <xdr:cxnSp macro="">
      <xdr:nvCxnSpPr>
        <xdr:cNvPr id="68" name="直線コネクタ 67"/>
        <xdr:cNvCxnSpPr/>
      </xdr:nvCxnSpPr>
      <xdr:spPr>
        <a:xfrm flipV="1">
          <a:off x="2209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110998</xdr:rowOff>
    </xdr:to>
    <xdr:cxnSp macro="">
      <xdr:nvCxnSpPr>
        <xdr:cNvPr id="71" name="直線コネクタ 70"/>
        <xdr:cNvCxnSpPr/>
      </xdr:nvCxnSpPr>
      <xdr:spPr>
        <a:xfrm>
          <a:off x="1320800" y="6408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1" name="円/楕円 80"/>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2"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5" name="円/楕円 84"/>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6" name="テキスト ボックス 85"/>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7" name="円/楕円 86"/>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8" name="テキスト ボックス 87"/>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89" name="円/楕円 88"/>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0" name="テキスト ボックス 89"/>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類似団体平均をかろうじて下回っていたが、平成</a:t>
          </a:r>
          <a:r>
            <a:rPr kumimoji="1" lang="en-US" altLang="ja-JP" sz="1100">
              <a:latin typeface="ＭＳ Ｐゴシック"/>
            </a:rPr>
            <a:t>26</a:t>
          </a:r>
          <a:r>
            <a:rPr kumimoji="1" lang="ja-JP" altLang="en-US" sz="1100">
              <a:latin typeface="ＭＳ Ｐゴシック"/>
            </a:rPr>
            <a:t>年度から上回ってしまった。</a:t>
          </a:r>
          <a:r>
            <a:rPr kumimoji="1" lang="ja-JP" altLang="ja-JP" sz="1100">
              <a:solidFill>
                <a:schemeClr val="dk1"/>
              </a:solidFill>
              <a:effectLst/>
              <a:latin typeface="+mn-lt"/>
              <a:ea typeface="+mn-ea"/>
              <a:cs typeface="+mn-cs"/>
            </a:rPr>
            <a:t>有線ラジオ放送施設整備事業の完了に伴い、維持管理費等の委託料が発生したこと等により</a:t>
          </a:r>
          <a:r>
            <a:rPr kumimoji="1" lang="ja-JP" altLang="en-US" sz="1100">
              <a:solidFill>
                <a:schemeClr val="dk1"/>
              </a:solidFill>
              <a:effectLst/>
              <a:latin typeface="+mn-lt"/>
              <a:ea typeface="+mn-ea"/>
              <a:cs typeface="+mn-cs"/>
            </a:rPr>
            <a:t>比率が上昇したと考えられる。人件費とのバランスを考慮しながらコスト削減に努める。</a:t>
          </a:r>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112304</xdr:rowOff>
    </xdr:from>
    <xdr:to>
      <xdr:col>24</xdr:col>
      <xdr:colOff>31750</xdr:colOff>
      <xdr:row>16</xdr:row>
      <xdr:rowOff>64951</xdr:rowOff>
    </xdr:to>
    <xdr:cxnSp macro="">
      <xdr:nvCxnSpPr>
        <xdr:cNvPr id="125" name="直線コネクタ 124"/>
        <xdr:cNvCxnSpPr/>
      </xdr:nvCxnSpPr>
      <xdr:spPr>
        <a:xfrm>
          <a:off x="15671800" y="26840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66584</xdr:rowOff>
    </xdr:from>
    <xdr:to>
      <xdr:col>22</xdr:col>
      <xdr:colOff>565150</xdr:colOff>
      <xdr:row>15</xdr:row>
      <xdr:rowOff>112304</xdr:rowOff>
    </xdr:to>
    <xdr:cxnSp macro="">
      <xdr:nvCxnSpPr>
        <xdr:cNvPr id="128" name="直線コネクタ 127"/>
        <xdr:cNvCxnSpPr/>
      </xdr:nvCxnSpPr>
      <xdr:spPr>
        <a:xfrm>
          <a:off x="14782800" y="2638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40459</xdr:rowOff>
    </xdr:from>
    <xdr:to>
      <xdr:col>21</xdr:col>
      <xdr:colOff>361950</xdr:colOff>
      <xdr:row>15</xdr:row>
      <xdr:rowOff>66584</xdr:rowOff>
    </xdr:to>
    <xdr:cxnSp macro="">
      <xdr:nvCxnSpPr>
        <xdr:cNvPr id="131" name="直線コネクタ 130"/>
        <xdr:cNvCxnSpPr/>
      </xdr:nvCxnSpPr>
      <xdr:spPr>
        <a:xfrm>
          <a:off x="13893800" y="2612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146594</xdr:rowOff>
    </xdr:from>
    <xdr:to>
      <xdr:col>20</xdr:col>
      <xdr:colOff>158750</xdr:colOff>
      <xdr:row>15</xdr:row>
      <xdr:rowOff>40459</xdr:rowOff>
    </xdr:to>
    <xdr:cxnSp macro="">
      <xdr:nvCxnSpPr>
        <xdr:cNvPr id="134" name="直線コネクタ 133"/>
        <xdr:cNvCxnSpPr/>
      </xdr:nvCxnSpPr>
      <xdr:spPr>
        <a:xfrm>
          <a:off x="13004800" y="25468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37" name="フローチャート : 判断 136"/>
        <xdr:cNvSpPr/>
      </xdr:nvSpPr>
      <xdr:spPr>
        <a:xfrm>
          <a:off x="12954000" y="25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49910</xdr:rowOff>
    </xdr:from>
    <xdr:ext cx="762000" cy="259045"/>
    <xdr:sp macro="" textlink="">
      <xdr:nvSpPr>
        <xdr:cNvPr id="138" name="テキスト ボックス 137"/>
        <xdr:cNvSpPr txBox="1"/>
      </xdr:nvSpPr>
      <xdr:spPr>
        <a:xfrm>
          <a:off x="12623800" y="26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14151</xdr:rowOff>
    </xdr:from>
    <xdr:to>
      <xdr:col>24</xdr:col>
      <xdr:colOff>82550</xdr:colOff>
      <xdr:row>16</xdr:row>
      <xdr:rowOff>115751</xdr:rowOff>
    </xdr:to>
    <xdr:sp macro="" textlink="">
      <xdr:nvSpPr>
        <xdr:cNvPr id="144" name="円/楕円 143"/>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157678</xdr:rowOff>
    </xdr:from>
    <xdr:ext cx="762000" cy="259045"/>
    <xdr:sp macro="" textlink="">
      <xdr:nvSpPr>
        <xdr:cNvPr id="145" name="物件費該当値テキスト"/>
        <xdr:cNvSpPr txBox="1"/>
      </xdr:nvSpPr>
      <xdr:spPr>
        <a:xfrm>
          <a:off x="16598900" y="27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61504</xdr:rowOff>
    </xdr:from>
    <xdr:to>
      <xdr:col>22</xdr:col>
      <xdr:colOff>615950</xdr:colOff>
      <xdr:row>15</xdr:row>
      <xdr:rowOff>163104</xdr:rowOff>
    </xdr:to>
    <xdr:sp macro="" textlink="">
      <xdr:nvSpPr>
        <xdr:cNvPr id="146" name="円/楕円 145"/>
        <xdr:cNvSpPr/>
      </xdr:nvSpPr>
      <xdr:spPr>
        <a:xfrm>
          <a:off x="15621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1831</xdr:rowOff>
    </xdr:from>
    <xdr:ext cx="736600" cy="259045"/>
    <xdr:sp macro="" textlink="">
      <xdr:nvSpPr>
        <xdr:cNvPr id="147" name="テキスト ボックス 146"/>
        <xdr:cNvSpPr txBox="1"/>
      </xdr:nvSpPr>
      <xdr:spPr>
        <a:xfrm>
          <a:off x="15290800" y="24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15784</xdr:rowOff>
    </xdr:from>
    <xdr:to>
      <xdr:col>21</xdr:col>
      <xdr:colOff>412750</xdr:colOff>
      <xdr:row>15</xdr:row>
      <xdr:rowOff>117384</xdr:rowOff>
    </xdr:to>
    <xdr:sp macro="" textlink="">
      <xdr:nvSpPr>
        <xdr:cNvPr id="148" name="円/楕円 147"/>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127561</xdr:rowOff>
    </xdr:from>
    <xdr:ext cx="762000" cy="259045"/>
    <xdr:sp macro="" textlink="">
      <xdr:nvSpPr>
        <xdr:cNvPr id="149" name="テキスト ボックス 148"/>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161109</xdr:rowOff>
    </xdr:from>
    <xdr:to>
      <xdr:col>20</xdr:col>
      <xdr:colOff>209550</xdr:colOff>
      <xdr:row>15</xdr:row>
      <xdr:rowOff>91259</xdr:rowOff>
    </xdr:to>
    <xdr:sp macro="" textlink="">
      <xdr:nvSpPr>
        <xdr:cNvPr id="150" name="円/楕円 149"/>
        <xdr:cNvSpPr/>
      </xdr:nvSpPr>
      <xdr:spPr>
        <a:xfrm>
          <a:off x="13843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101436</xdr:rowOff>
    </xdr:from>
    <xdr:ext cx="762000" cy="259045"/>
    <xdr:sp macro="" textlink="">
      <xdr:nvSpPr>
        <xdr:cNvPr id="151" name="テキスト ボックス 150"/>
        <xdr:cNvSpPr txBox="1"/>
      </xdr:nvSpPr>
      <xdr:spPr>
        <a:xfrm>
          <a:off x="13512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95794</xdr:rowOff>
    </xdr:from>
    <xdr:to>
      <xdr:col>19</xdr:col>
      <xdr:colOff>6350</xdr:colOff>
      <xdr:row>15</xdr:row>
      <xdr:rowOff>25944</xdr:rowOff>
    </xdr:to>
    <xdr:sp macro="" textlink="">
      <xdr:nvSpPr>
        <xdr:cNvPr id="152" name="円/楕円 151"/>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36121</xdr:rowOff>
    </xdr:from>
    <xdr:ext cx="762000" cy="259045"/>
    <xdr:sp macro="" textlink="">
      <xdr:nvSpPr>
        <xdr:cNvPr id="153" name="テキスト ボックス 152"/>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自立支援医療費等の社会福祉費及び、私立保育園運営費委託等の児童福祉費が増加傾向にあり、扶助費に係る経常収支比率も増加傾向で、類似団体平均と比較しても大きく上回っている。</a:t>
          </a:r>
          <a:endParaRPr kumimoji="1" lang="en-US" altLang="ja-JP" sz="1100">
            <a:latin typeface="ＭＳ Ｐゴシック"/>
          </a:endParaRPr>
        </a:p>
        <a:p>
          <a:r>
            <a:rPr kumimoji="1" lang="ja-JP" altLang="en-US" sz="1100">
              <a:latin typeface="ＭＳ Ｐゴシック"/>
            </a:rPr>
            <a:t>独自助成の縮小を図るなど、上昇傾向に歯止めをかけるよう努める。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20865</xdr:rowOff>
    </xdr:to>
    <xdr:cxnSp macro="">
      <xdr:nvCxnSpPr>
        <xdr:cNvPr id="188" name="直線コネクタ 187"/>
        <xdr:cNvCxnSpPr/>
      </xdr:nvCxnSpPr>
      <xdr:spPr>
        <a:xfrm>
          <a:off x="3987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20865</xdr:rowOff>
    </xdr:to>
    <xdr:cxnSp macro="">
      <xdr:nvCxnSpPr>
        <xdr:cNvPr id="191" name="直線コネクタ 190"/>
        <xdr:cNvCxnSpPr/>
      </xdr:nvCxnSpPr>
      <xdr:spPr>
        <a:xfrm>
          <a:off x="3098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58</xdr:row>
      <xdr:rowOff>110672</xdr:rowOff>
    </xdr:to>
    <xdr:cxnSp macro="">
      <xdr:nvCxnSpPr>
        <xdr:cNvPr id="194" name="直線コネクタ 193"/>
        <xdr:cNvCxnSpPr/>
      </xdr:nvCxnSpPr>
      <xdr:spPr>
        <a:xfrm>
          <a:off x="2209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102507</xdr:rowOff>
    </xdr:to>
    <xdr:cxnSp macro="">
      <xdr:nvCxnSpPr>
        <xdr:cNvPr id="197" name="直線コネクタ 196"/>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0" name="フローチャート : 判断 199"/>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1" name="テキスト ボックス 200"/>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7" name="円/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9" name="円/楕円 208"/>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0" name="テキスト ボックス 209"/>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1" name="円/楕円 210"/>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2" name="テキスト ボックス 211"/>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3" name="円/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5" name="円/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は下回っているものの、年々悪化傾向である。国民健康保険、介護保険、後期高齢者医療保険などの特別会計への繰出金が増加傾向にあり、今後も財政に与える影響が懸念される。保険料の適正化を図るなど普通会計の負担額を縮小するよう努め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117856</xdr:rowOff>
    </xdr:to>
    <xdr:cxnSp macro="">
      <xdr:nvCxnSpPr>
        <xdr:cNvPr id="246" name="直線コネクタ 245"/>
        <xdr:cNvCxnSpPr/>
      </xdr:nvCxnSpPr>
      <xdr:spPr>
        <a:xfrm>
          <a:off x="15671800" y="9691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90424</xdr:rowOff>
    </xdr:to>
    <xdr:cxnSp macro="">
      <xdr:nvCxnSpPr>
        <xdr:cNvPr id="249" name="直線コネクタ 248"/>
        <xdr:cNvCxnSpPr/>
      </xdr:nvCxnSpPr>
      <xdr:spPr>
        <a:xfrm>
          <a:off x="14782800" y="9645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44704</xdr:rowOff>
    </xdr:to>
    <xdr:cxnSp macro="">
      <xdr:nvCxnSpPr>
        <xdr:cNvPr id="252" name="直線コネクタ 251"/>
        <xdr:cNvCxnSpPr/>
      </xdr:nvCxnSpPr>
      <xdr:spPr>
        <a:xfrm>
          <a:off x="13893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17272</xdr:rowOff>
    </xdr:to>
    <xdr:cxnSp macro="">
      <xdr:nvCxnSpPr>
        <xdr:cNvPr id="255" name="直線コネクタ 254"/>
        <xdr:cNvCxnSpPr/>
      </xdr:nvCxnSpPr>
      <xdr:spPr>
        <a:xfrm>
          <a:off x="13004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58" name="フローチャート : 判断 257"/>
        <xdr:cNvSpPr/>
      </xdr:nvSpPr>
      <xdr:spPr>
        <a:xfrm>
          <a:off x="12954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59" name="テキスト ボックス 258"/>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5" name="円/楕円 264"/>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66"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7" name="円/楕円 266"/>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151401</xdr:rowOff>
    </xdr:from>
    <xdr:ext cx="736600" cy="259045"/>
    <xdr:sp macro="" textlink="">
      <xdr:nvSpPr>
        <xdr:cNvPr id="268" name="テキスト ボックス 267"/>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9" name="円/楕円 268"/>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70" name="テキスト ボックス 269"/>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71" name="円/楕円 270"/>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72" name="テキスト ボックス 271"/>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73" name="円/楕円 272"/>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74" name="テキスト ボックス 273"/>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一部事務組合への負担金の増減が大きく影響しており、平成</a:t>
          </a:r>
          <a:r>
            <a:rPr kumimoji="1" lang="en-US" altLang="ja-JP" sz="1100">
              <a:latin typeface="ＭＳ Ｐゴシック"/>
            </a:rPr>
            <a:t>26</a:t>
          </a:r>
          <a:r>
            <a:rPr kumimoji="1" lang="ja-JP" altLang="en-US" sz="1100">
              <a:latin typeface="ＭＳ Ｐゴシック"/>
            </a:rPr>
            <a:t>年度は前年度に比べ減額しているので、経常収支比率自体も減少したと思われる。単独補助金については、補助目的・補助効果等について再検討を行い、徹底した整理合理化に努める。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99568</xdr:rowOff>
    </xdr:to>
    <xdr:cxnSp macro="">
      <xdr:nvCxnSpPr>
        <xdr:cNvPr id="304" name="直線コネクタ 303"/>
        <xdr:cNvCxnSpPr/>
      </xdr:nvCxnSpPr>
      <xdr:spPr>
        <a:xfrm flipV="1">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159004</xdr:rowOff>
    </xdr:to>
    <xdr:cxnSp macro="">
      <xdr:nvCxnSpPr>
        <xdr:cNvPr id="307" name="直線コネクタ 306"/>
        <xdr:cNvCxnSpPr/>
      </xdr:nvCxnSpPr>
      <xdr:spPr>
        <a:xfrm flipV="1">
          <a:off x="14782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159004</xdr:rowOff>
    </xdr:to>
    <xdr:cxnSp macro="">
      <xdr:nvCxnSpPr>
        <xdr:cNvPr id="310" name="直線コネクタ 309"/>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136144</xdr:rowOff>
    </xdr:to>
    <xdr:cxnSp macro="">
      <xdr:nvCxnSpPr>
        <xdr:cNvPr id="313" name="直線コネクタ 312"/>
        <xdr:cNvCxnSpPr/>
      </xdr:nvCxnSpPr>
      <xdr:spPr>
        <a:xfrm>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6" name="フローチャート : 判断 315"/>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7" name="テキスト ボックス 31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3" name="円/楕円 322"/>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4"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5" name="円/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6" name="テキスト ボックス 32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7" name="円/楕円 326"/>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8" name="テキスト ボックス 327"/>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9" name="円/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0" name="テキスト ボックス 32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1" name="円/楕円 330"/>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2" name="テキスト ボックス 33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に係る経常収支比率は年々減少傾向にあり、類似団体平均と比較しても下回る結果となっている。今後の大型事業については、住民ニーズを的確に把握し、投資的事業の選択を行い、現在の水準を維持するよう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14987</xdr:rowOff>
    </xdr:to>
    <xdr:cxnSp macro="">
      <xdr:nvCxnSpPr>
        <xdr:cNvPr id="362" name="直線コネクタ 361"/>
        <xdr:cNvCxnSpPr/>
      </xdr:nvCxnSpPr>
      <xdr:spPr>
        <a:xfrm flipV="1">
          <a:off x="3987800" y="131983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42418</xdr:rowOff>
    </xdr:to>
    <xdr:cxnSp macro="">
      <xdr:nvCxnSpPr>
        <xdr:cNvPr id="365" name="直線コネクタ 364"/>
        <xdr:cNvCxnSpPr/>
      </xdr:nvCxnSpPr>
      <xdr:spPr>
        <a:xfrm flipV="1">
          <a:off x="3098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74422</xdr:rowOff>
    </xdr:to>
    <xdr:cxnSp macro="">
      <xdr:nvCxnSpPr>
        <xdr:cNvPr id="368" name="直線コネクタ 367"/>
        <xdr:cNvCxnSpPr/>
      </xdr:nvCxnSpPr>
      <xdr:spPr>
        <a:xfrm flipV="1">
          <a:off x="2209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74422</xdr:rowOff>
    </xdr:to>
    <xdr:cxnSp macro="">
      <xdr:nvCxnSpPr>
        <xdr:cNvPr id="371" name="直線コネクタ 370"/>
        <xdr:cNvCxnSpPr/>
      </xdr:nvCxnSpPr>
      <xdr:spPr>
        <a:xfrm>
          <a:off x="1320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4" name="フローチャート : 判断 373"/>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5" name="テキスト ボックス 37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1" name="円/楕円 380"/>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2"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3" name="円/楕円 382"/>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4" name="テキスト ボックス 383"/>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5" name="円/楕円 384"/>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86" name="テキスト ボックス 385"/>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87" name="円/楕円 386"/>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88" name="テキスト ボックス 387"/>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9" name="円/楕円 388"/>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0" name="テキスト ボックス 389"/>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扶助費、物件費、その他については年々増加傾向にあり、類似団体平均を下回っている。今後も更なる増加が見込まれるため、人件費や補助費等の抑制に努め、経常経費の削減を図っていく。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78</xdr:row>
      <xdr:rowOff>46989</xdr:rowOff>
    </xdr:to>
    <xdr:cxnSp macro="">
      <xdr:nvCxnSpPr>
        <xdr:cNvPr id="423" name="直線コネクタ 422"/>
        <xdr:cNvCxnSpPr/>
      </xdr:nvCxnSpPr>
      <xdr:spPr>
        <a:xfrm>
          <a:off x="15671800" y="132829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81280</xdr:rowOff>
    </xdr:to>
    <xdr:cxnSp macro="">
      <xdr:nvCxnSpPr>
        <xdr:cNvPr id="426" name="直線コネクタ 425"/>
        <xdr:cNvCxnSpPr/>
      </xdr:nvCxnSpPr>
      <xdr:spPr>
        <a:xfrm>
          <a:off x="14782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77470</xdr:rowOff>
    </xdr:to>
    <xdr:cxnSp macro="">
      <xdr:nvCxnSpPr>
        <xdr:cNvPr id="429" name="直線コネクタ 428"/>
        <xdr:cNvCxnSpPr/>
      </xdr:nvCxnSpPr>
      <xdr:spPr>
        <a:xfrm>
          <a:off x="13893800" y="13183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153670</xdr:rowOff>
    </xdr:to>
    <xdr:cxnSp macro="">
      <xdr:nvCxnSpPr>
        <xdr:cNvPr id="432" name="直線コネクタ 431"/>
        <xdr:cNvCxnSpPr/>
      </xdr:nvCxnSpPr>
      <xdr:spPr>
        <a:xfrm>
          <a:off x="13004800" y="13069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5" name="フローチャート : 判断 434"/>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36" name="テキスト ボックス 435"/>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2" name="円/楕円 441"/>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3"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4" name="円/楕円 44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5" name="テキスト ボックス 444"/>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6" name="円/楕円 445"/>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7" name="テキスト ボックス 446"/>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9" name="テキスト ボックス 448"/>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0" name="円/楕円 449"/>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1" name="テキスト ボックス 450"/>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62306</xdr:rowOff>
    </xdr:from>
    <xdr:to>
      <xdr:col>4</xdr:col>
      <xdr:colOff>1117600</xdr:colOff>
      <xdr:row>19</xdr:row>
      <xdr:rowOff>108763</xdr:rowOff>
    </xdr:to>
    <xdr:cxnSp macro="">
      <xdr:nvCxnSpPr>
        <xdr:cNvPr id="50" name="直線コネクタ 49"/>
        <xdr:cNvCxnSpPr/>
      </xdr:nvCxnSpPr>
      <xdr:spPr bwMode="auto">
        <a:xfrm flipV="1">
          <a:off x="5003800" y="3367481"/>
          <a:ext cx="647700" cy="4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74727</xdr:rowOff>
    </xdr:from>
    <xdr:to>
      <xdr:col>4</xdr:col>
      <xdr:colOff>469900</xdr:colOff>
      <xdr:row>19</xdr:row>
      <xdr:rowOff>108763</xdr:rowOff>
    </xdr:to>
    <xdr:cxnSp macro="">
      <xdr:nvCxnSpPr>
        <xdr:cNvPr id="53" name="直線コネクタ 52"/>
        <xdr:cNvCxnSpPr/>
      </xdr:nvCxnSpPr>
      <xdr:spPr bwMode="auto">
        <a:xfrm>
          <a:off x="4305300" y="3379902"/>
          <a:ext cx="698500" cy="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39815</xdr:rowOff>
    </xdr:from>
    <xdr:to>
      <xdr:col>3</xdr:col>
      <xdr:colOff>904875</xdr:colOff>
      <xdr:row>19</xdr:row>
      <xdr:rowOff>74727</xdr:rowOff>
    </xdr:to>
    <xdr:cxnSp macro="">
      <xdr:nvCxnSpPr>
        <xdr:cNvPr id="56" name="直線コネクタ 55"/>
        <xdr:cNvCxnSpPr/>
      </xdr:nvCxnSpPr>
      <xdr:spPr bwMode="auto">
        <a:xfrm>
          <a:off x="3606800" y="3344990"/>
          <a:ext cx="698500" cy="3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17793</xdr:rowOff>
    </xdr:from>
    <xdr:to>
      <xdr:col>3</xdr:col>
      <xdr:colOff>206375</xdr:colOff>
      <xdr:row>19</xdr:row>
      <xdr:rowOff>39815</xdr:rowOff>
    </xdr:to>
    <xdr:cxnSp macro="">
      <xdr:nvCxnSpPr>
        <xdr:cNvPr id="59" name="直線コネクタ 58"/>
        <xdr:cNvCxnSpPr/>
      </xdr:nvCxnSpPr>
      <xdr:spPr bwMode="auto">
        <a:xfrm>
          <a:off x="2908300" y="3322968"/>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44412</xdr:rowOff>
    </xdr:from>
    <xdr:to>
      <xdr:col>2</xdr:col>
      <xdr:colOff>692150</xdr:colOff>
      <xdr:row>16</xdr:row>
      <xdr:rowOff>146012</xdr:rowOff>
    </xdr:to>
    <xdr:sp macro="" textlink="">
      <xdr:nvSpPr>
        <xdr:cNvPr id="62" name="フローチャート : 判断 61"/>
        <xdr:cNvSpPr/>
      </xdr:nvSpPr>
      <xdr:spPr bwMode="auto">
        <a:xfrm>
          <a:off x="2857500" y="2835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156189</xdr:rowOff>
    </xdr:from>
    <xdr:ext cx="762000" cy="259045"/>
    <xdr:sp macro="" textlink="">
      <xdr:nvSpPr>
        <xdr:cNvPr id="63" name="テキスト ボックス 62"/>
        <xdr:cNvSpPr txBox="1"/>
      </xdr:nvSpPr>
      <xdr:spPr>
        <a:xfrm>
          <a:off x="2527300" y="260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11506</xdr:rowOff>
    </xdr:from>
    <xdr:to>
      <xdr:col>5</xdr:col>
      <xdr:colOff>34925</xdr:colOff>
      <xdr:row>19</xdr:row>
      <xdr:rowOff>113106</xdr:rowOff>
    </xdr:to>
    <xdr:sp macro="" textlink="">
      <xdr:nvSpPr>
        <xdr:cNvPr id="69" name="円/楕円 68"/>
        <xdr:cNvSpPr/>
      </xdr:nvSpPr>
      <xdr:spPr bwMode="auto">
        <a:xfrm>
          <a:off x="5600700" y="331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155033</xdr:rowOff>
    </xdr:from>
    <xdr:ext cx="762000" cy="259045"/>
    <xdr:sp macro="" textlink="">
      <xdr:nvSpPr>
        <xdr:cNvPr id="70" name="人口1人当たり決算額の推移該当値テキスト130"/>
        <xdr:cNvSpPr txBox="1"/>
      </xdr:nvSpPr>
      <xdr:spPr>
        <a:xfrm>
          <a:off x="57404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57963</xdr:rowOff>
    </xdr:from>
    <xdr:to>
      <xdr:col>4</xdr:col>
      <xdr:colOff>520700</xdr:colOff>
      <xdr:row>19</xdr:row>
      <xdr:rowOff>159563</xdr:rowOff>
    </xdr:to>
    <xdr:sp macro="" textlink="">
      <xdr:nvSpPr>
        <xdr:cNvPr id="71" name="円/楕円 70"/>
        <xdr:cNvSpPr/>
      </xdr:nvSpPr>
      <xdr:spPr bwMode="auto">
        <a:xfrm>
          <a:off x="4953000" y="336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144340</xdr:rowOff>
    </xdr:from>
    <xdr:ext cx="736600" cy="259045"/>
    <xdr:sp macro="" textlink="">
      <xdr:nvSpPr>
        <xdr:cNvPr id="72" name="テキスト ボックス 71"/>
        <xdr:cNvSpPr txBox="1"/>
      </xdr:nvSpPr>
      <xdr:spPr>
        <a:xfrm>
          <a:off x="4622800" y="344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23927</xdr:rowOff>
    </xdr:from>
    <xdr:to>
      <xdr:col>3</xdr:col>
      <xdr:colOff>955675</xdr:colOff>
      <xdr:row>19</xdr:row>
      <xdr:rowOff>125527</xdr:rowOff>
    </xdr:to>
    <xdr:sp macro="" textlink="">
      <xdr:nvSpPr>
        <xdr:cNvPr id="73" name="円/楕円 72"/>
        <xdr:cNvSpPr/>
      </xdr:nvSpPr>
      <xdr:spPr bwMode="auto">
        <a:xfrm>
          <a:off x="4254500" y="332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110304</xdr:rowOff>
    </xdr:from>
    <xdr:ext cx="762000" cy="259045"/>
    <xdr:sp macro="" textlink="">
      <xdr:nvSpPr>
        <xdr:cNvPr id="74" name="テキスト ボックス 73"/>
        <xdr:cNvSpPr txBox="1"/>
      </xdr:nvSpPr>
      <xdr:spPr>
        <a:xfrm>
          <a:off x="3924300" y="341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160465</xdr:rowOff>
    </xdr:from>
    <xdr:to>
      <xdr:col>3</xdr:col>
      <xdr:colOff>257175</xdr:colOff>
      <xdr:row>19</xdr:row>
      <xdr:rowOff>90615</xdr:rowOff>
    </xdr:to>
    <xdr:sp macro="" textlink="">
      <xdr:nvSpPr>
        <xdr:cNvPr id="75" name="円/楕円 74"/>
        <xdr:cNvSpPr/>
      </xdr:nvSpPr>
      <xdr:spPr bwMode="auto">
        <a:xfrm>
          <a:off x="3556000" y="329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75392</xdr:rowOff>
    </xdr:from>
    <xdr:ext cx="762000" cy="259045"/>
    <xdr:sp macro="" textlink="">
      <xdr:nvSpPr>
        <xdr:cNvPr id="76" name="テキスト ボックス 75"/>
        <xdr:cNvSpPr txBox="1"/>
      </xdr:nvSpPr>
      <xdr:spPr>
        <a:xfrm>
          <a:off x="3225800" y="33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138443</xdr:rowOff>
    </xdr:from>
    <xdr:to>
      <xdr:col>2</xdr:col>
      <xdr:colOff>692150</xdr:colOff>
      <xdr:row>19</xdr:row>
      <xdr:rowOff>68593</xdr:rowOff>
    </xdr:to>
    <xdr:sp macro="" textlink="">
      <xdr:nvSpPr>
        <xdr:cNvPr id="77" name="円/楕円 76"/>
        <xdr:cNvSpPr/>
      </xdr:nvSpPr>
      <xdr:spPr bwMode="auto">
        <a:xfrm>
          <a:off x="2857500" y="327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53370</xdr:rowOff>
    </xdr:from>
    <xdr:ext cx="762000" cy="259045"/>
    <xdr:sp macro="" textlink="">
      <xdr:nvSpPr>
        <xdr:cNvPr id="78" name="テキスト ボックス 77"/>
        <xdr:cNvSpPr txBox="1"/>
      </xdr:nvSpPr>
      <xdr:spPr>
        <a:xfrm>
          <a:off x="2527300" y="335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155255</xdr:rowOff>
    </xdr:from>
    <xdr:to>
      <xdr:col>4</xdr:col>
      <xdr:colOff>1117600</xdr:colOff>
      <xdr:row>37</xdr:row>
      <xdr:rowOff>44818</xdr:rowOff>
    </xdr:to>
    <xdr:cxnSp macro="">
      <xdr:nvCxnSpPr>
        <xdr:cNvPr id="110" name="直線コネクタ 109"/>
        <xdr:cNvCxnSpPr/>
      </xdr:nvCxnSpPr>
      <xdr:spPr bwMode="auto">
        <a:xfrm>
          <a:off x="5003800" y="7108505"/>
          <a:ext cx="647700" cy="6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118267</xdr:rowOff>
    </xdr:from>
    <xdr:to>
      <xdr:col>4</xdr:col>
      <xdr:colOff>469900</xdr:colOff>
      <xdr:row>36</xdr:row>
      <xdr:rowOff>155255</xdr:rowOff>
    </xdr:to>
    <xdr:cxnSp macro="">
      <xdr:nvCxnSpPr>
        <xdr:cNvPr id="113" name="直線コネクタ 112"/>
        <xdr:cNvCxnSpPr/>
      </xdr:nvCxnSpPr>
      <xdr:spPr bwMode="auto">
        <a:xfrm>
          <a:off x="4305300" y="7071517"/>
          <a:ext cx="698500" cy="3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64912</xdr:rowOff>
    </xdr:from>
    <xdr:to>
      <xdr:col>3</xdr:col>
      <xdr:colOff>904875</xdr:colOff>
      <xdr:row>36</xdr:row>
      <xdr:rowOff>118267</xdr:rowOff>
    </xdr:to>
    <xdr:cxnSp macro="">
      <xdr:nvCxnSpPr>
        <xdr:cNvPr id="116" name="直線コネクタ 115"/>
        <xdr:cNvCxnSpPr/>
      </xdr:nvCxnSpPr>
      <xdr:spPr bwMode="auto">
        <a:xfrm>
          <a:off x="3606800" y="7018162"/>
          <a:ext cx="698500" cy="5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35926</xdr:rowOff>
    </xdr:from>
    <xdr:to>
      <xdr:col>3</xdr:col>
      <xdr:colOff>206375</xdr:colOff>
      <xdr:row>36</xdr:row>
      <xdr:rowOff>64912</xdr:rowOff>
    </xdr:to>
    <xdr:cxnSp macro="">
      <xdr:nvCxnSpPr>
        <xdr:cNvPr id="119" name="直線コネクタ 118"/>
        <xdr:cNvCxnSpPr/>
      </xdr:nvCxnSpPr>
      <xdr:spPr bwMode="auto">
        <a:xfrm>
          <a:off x="2908300" y="6989176"/>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171800</xdr:rowOff>
    </xdr:from>
    <xdr:to>
      <xdr:col>2</xdr:col>
      <xdr:colOff>692150</xdr:colOff>
      <xdr:row>34</xdr:row>
      <xdr:rowOff>273400</xdr:rowOff>
    </xdr:to>
    <xdr:sp macro="" textlink="">
      <xdr:nvSpPr>
        <xdr:cNvPr id="122" name="フローチャート : 判断 121"/>
        <xdr:cNvSpPr/>
      </xdr:nvSpPr>
      <xdr:spPr bwMode="auto">
        <a:xfrm>
          <a:off x="2857500" y="6439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283577</xdr:rowOff>
    </xdr:from>
    <xdr:ext cx="762000" cy="259045"/>
    <xdr:sp macro="" textlink="">
      <xdr:nvSpPr>
        <xdr:cNvPr id="123" name="テキスト ボックス 122"/>
        <xdr:cNvSpPr txBox="1"/>
      </xdr:nvSpPr>
      <xdr:spPr>
        <a:xfrm>
          <a:off x="2527300" y="62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165468</xdr:rowOff>
    </xdr:from>
    <xdr:to>
      <xdr:col>5</xdr:col>
      <xdr:colOff>34925</xdr:colOff>
      <xdr:row>37</xdr:row>
      <xdr:rowOff>95618</xdr:rowOff>
    </xdr:to>
    <xdr:sp macro="" textlink="">
      <xdr:nvSpPr>
        <xdr:cNvPr id="129" name="円/楕円 128"/>
        <xdr:cNvSpPr/>
      </xdr:nvSpPr>
      <xdr:spPr bwMode="auto">
        <a:xfrm>
          <a:off x="5600700" y="7118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137545</xdr:rowOff>
    </xdr:from>
    <xdr:ext cx="762000" cy="259045"/>
    <xdr:sp macro="" textlink="">
      <xdr:nvSpPr>
        <xdr:cNvPr id="130" name="人口1人当たり決算額の推移該当値テキスト445"/>
        <xdr:cNvSpPr txBox="1"/>
      </xdr:nvSpPr>
      <xdr:spPr>
        <a:xfrm>
          <a:off x="5740400" y="70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104455</xdr:rowOff>
    </xdr:from>
    <xdr:to>
      <xdr:col>4</xdr:col>
      <xdr:colOff>520700</xdr:colOff>
      <xdr:row>37</xdr:row>
      <xdr:rowOff>34605</xdr:rowOff>
    </xdr:to>
    <xdr:sp macro="" textlink="">
      <xdr:nvSpPr>
        <xdr:cNvPr id="131" name="円/楕円 130"/>
        <xdr:cNvSpPr/>
      </xdr:nvSpPr>
      <xdr:spPr bwMode="auto">
        <a:xfrm>
          <a:off x="4953000" y="705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19382</xdr:rowOff>
    </xdr:from>
    <xdr:ext cx="736600" cy="259045"/>
    <xdr:sp macro="" textlink="">
      <xdr:nvSpPr>
        <xdr:cNvPr id="132" name="テキスト ボックス 131"/>
        <xdr:cNvSpPr txBox="1"/>
      </xdr:nvSpPr>
      <xdr:spPr>
        <a:xfrm>
          <a:off x="4622800" y="714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67467</xdr:rowOff>
    </xdr:from>
    <xdr:to>
      <xdr:col>3</xdr:col>
      <xdr:colOff>955675</xdr:colOff>
      <xdr:row>36</xdr:row>
      <xdr:rowOff>169067</xdr:rowOff>
    </xdr:to>
    <xdr:sp macro="" textlink="">
      <xdr:nvSpPr>
        <xdr:cNvPr id="133" name="円/楕円 132"/>
        <xdr:cNvSpPr/>
      </xdr:nvSpPr>
      <xdr:spPr bwMode="auto">
        <a:xfrm>
          <a:off x="4254500" y="702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153844</xdr:rowOff>
    </xdr:from>
    <xdr:ext cx="762000" cy="259045"/>
    <xdr:sp macro="" textlink="">
      <xdr:nvSpPr>
        <xdr:cNvPr id="134" name="テキスト ボックス 133"/>
        <xdr:cNvSpPr txBox="1"/>
      </xdr:nvSpPr>
      <xdr:spPr>
        <a:xfrm>
          <a:off x="3924300" y="710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14112</xdr:rowOff>
    </xdr:from>
    <xdr:to>
      <xdr:col>3</xdr:col>
      <xdr:colOff>257175</xdr:colOff>
      <xdr:row>36</xdr:row>
      <xdr:rowOff>115712</xdr:rowOff>
    </xdr:to>
    <xdr:sp macro="" textlink="">
      <xdr:nvSpPr>
        <xdr:cNvPr id="135" name="円/楕円 134"/>
        <xdr:cNvSpPr/>
      </xdr:nvSpPr>
      <xdr:spPr bwMode="auto">
        <a:xfrm>
          <a:off x="3556000" y="696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100489</xdr:rowOff>
    </xdr:from>
    <xdr:ext cx="762000" cy="259045"/>
    <xdr:sp macro="" textlink="">
      <xdr:nvSpPr>
        <xdr:cNvPr id="136" name="テキスト ボックス 135"/>
        <xdr:cNvSpPr txBox="1"/>
      </xdr:nvSpPr>
      <xdr:spPr>
        <a:xfrm>
          <a:off x="3225800" y="70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328026</xdr:rowOff>
    </xdr:from>
    <xdr:to>
      <xdr:col>2</xdr:col>
      <xdr:colOff>692150</xdr:colOff>
      <xdr:row>36</xdr:row>
      <xdr:rowOff>86726</xdr:rowOff>
    </xdr:to>
    <xdr:sp macro="" textlink="">
      <xdr:nvSpPr>
        <xdr:cNvPr id="137" name="円/楕円 136"/>
        <xdr:cNvSpPr/>
      </xdr:nvSpPr>
      <xdr:spPr bwMode="auto">
        <a:xfrm>
          <a:off x="2857500" y="693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71503</xdr:rowOff>
    </xdr:from>
    <xdr:ext cx="762000" cy="259045"/>
    <xdr:sp macro="" textlink="">
      <xdr:nvSpPr>
        <xdr:cNvPr id="138" name="テキスト ボックス 137"/>
        <xdr:cNvSpPr txBox="1"/>
      </xdr:nvSpPr>
      <xdr:spPr>
        <a:xfrm>
          <a:off x="2527300" y="70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行財政改革により実質収支額は継続的に黒字を確保しているものの、平成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年度以降の大型建設事業に伴い財政調整基金の取崩しが続いており、今後も取崩しが見込まれる。今後は、事務事業の見直し・統廃合などにより歳出抑制を推進し、健全な財政運営に努めていく。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一般会計及び公営企業会計等について、すべての会計が赤字を計上しておらず、連結実質赤字比率は生じていない。</a:t>
          </a:r>
          <a:r>
            <a:rPr lang="ja-JP" altLang="ja-JP" sz="1100">
              <a:solidFill>
                <a:schemeClr val="dk1"/>
              </a:solidFill>
              <a:effectLst/>
              <a:latin typeface="+mn-lt"/>
              <a:ea typeface="+mn-ea"/>
              <a:cs typeface="+mn-cs"/>
            </a:rPr>
            <a:t>本町の歳入では地方交付税等の依存財源の比率が自主財源よりも高い事から国の動向を注視し、</a:t>
          </a:r>
          <a:r>
            <a:rPr lang="ja-JP" altLang="ja-JP" sz="1100" baseline="0">
              <a:solidFill>
                <a:schemeClr val="dk1"/>
              </a:solidFill>
              <a:effectLst/>
              <a:latin typeface="+mn-lt"/>
              <a:ea typeface="+mn-ea"/>
              <a:cs typeface="+mn-cs"/>
            </a:rPr>
            <a:t>今後も各会計において、適正で健全な財政運営を行っていくよう努める。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償還終了や元金据置により元利償還金は減少傾向にあるが、据置期間終了や新規発行債の償還金発生により平成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年度に下げ止まり、以降は上昇すると見込まれる。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普通交付税措置のある地方債の借入を優先しているため、算入公債費等の額は増加傾向にあり、元利償還金等（Ａ）との差し引きによって、実質公債費比率の分子は減少している。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今後も改善傾向が維持されるよう、発行地方債の選択と発行額の抑制を考慮しながら、適切な財政運営に努める。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償還終了や元金据置による元金償還額が減少しており、複合施設建設事業等に伴う新規地方債発行額が元金償還額を上回って、地方債残高は前年に比べ増加している。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年度以降は増加傾向にある。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また、充当可能基金は積立額より取崩し額が上回り前年に比べ減少しており、平成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将来負担額（Ａ）の大半を占める地方債現在高の増加と、充当可能財源等（Ｂ）の</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程度の充当可能基金の減少により、将来負担比率の分子は増加傾向にある。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将来の事業見通しや実質公債費比率とのバランスを考慮し、地方債現在高の減少と充当可能基金の増加を図るため、事業の見直し・廃止も含め適切な財政運営に努める。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9187904</v>
      </c>
      <c r="BO4" s="349"/>
      <c r="BP4" s="349"/>
      <c r="BQ4" s="349"/>
      <c r="BR4" s="349"/>
      <c r="BS4" s="349"/>
      <c r="BT4" s="349"/>
      <c r="BU4" s="350"/>
      <c r="BV4" s="348">
        <v>10712178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8812088</v>
      </c>
      <c r="BO5" s="386"/>
      <c r="BP5" s="386"/>
      <c r="BQ5" s="386"/>
      <c r="BR5" s="386"/>
      <c r="BS5" s="386"/>
      <c r="BT5" s="386"/>
      <c r="BU5" s="387"/>
      <c r="BV5" s="385">
        <v>10405208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375816</v>
      </c>
      <c r="BO6" s="386"/>
      <c r="BP6" s="386"/>
      <c r="BQ6" s="386"/>
      <c r="BR6" s="386"/>
      <c r="BS6" s="386"/>
      <c r="BT6" s="386"/>
      <c r="BU6" s="387"/>
      <c r="BV6" s="385">
        <v>306970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90</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94051</v>
      </c>
      <c r="BO7" s="386"/>
      <c r="BP7" s="386"/>
      <c r="BQ7" s="386"/>
      <c r="BR7" s="386"/>
      <c r="BS7" s="386"/>
      <c r="BT7" s="386"/>
      <c r="BU7" s="387"/>
      <c r="BV7" s="385">
        <v>69466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4056822</v>
      </c>
      <c r="CU7" s="386"/>
      <c r="CV7" s="386"/>
      <c r="CW7" s="386"/>
      <c r="CX7" s="386"/>
      <c r="CY7" s="386"/>
      <c r="CZ7" s="386"/>
      <c r="DA7" s="387"/>
      <c r="DB7" s="385">
        <v>4082841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281765</v>
      </c>
      <c r="BO8" s="386"/>
      <c r="BP8" s="386"/>
      <c r="BQ8" s="386"/>
      <c r="BR8" s="386"/>
      <c r="BS8" s="386"/>
      <c r="BT8" s="386"/>
      <c r="BU8" s="387"/>
      <c r="BV8" s="385">
        <v>237504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18092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44261</v>
      </c>
      <c r="BO9" s="386"/>
      <c r="BP9" s="386"/>
      <c r="BQ9" s="386"/>
      <c r="BR9" s="386"/>
      <c r="BS9" s="386"/>
      <c r="BT9" s="386"/>
      <c r="BU9" s="387"/>
      <c r="BV9" s="385">
        <v>-16549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18608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247</v>
      </c>
      <c r="BO10" s="386"/>
      <c r="BP10" s="386"/>
      <c r="BQ10" s="386"/>
      <c r="BR10" s="386"/>
      <c r="BS10" s="386"/>
      <c r="BT10" s="386"/>
      <c r="BU10" s="387"/>
      <c r="BV10" s="385">
        <v>763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18298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57063</v>
      </c>
      <c r="BO12" s="386"/>
      <c r="BP12" s="386"/>
      <c r="BQ12" s="386"/>
      <c r="BR12" s="386"/>
      <c r="BS12" s="386"/>
      <c r="BT12" s="386"/>
      <c r="BU12" s="387"/>
      <c r="BV12" s="385">
        <v>44233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18231</v>
      </c>
      <c r="S13" s="467"/>
      <c r="T13" s="467"/>
      <c r="U13" s="467"/>
      <c r="V13" s="468"/>
      <c r="W13" s="401" t="s">
        <v>123</v>
      </c>
      <c r="X13" s="402"/>
      <c r="Y13" s="402"/>
      <c r="Z13" s="402"/>
      <c r="AA13" s="402"/>
      <c r="AB13" s="392"/>
      <c r="AC13" s="436">
        <v>1759</v>
      </c>
      <c r="AD13" s="437"/>
      <c r="AE13" s="437"/>
      <c r="AF13" s="437"/>
      <c r="AG13" s="476"/>
      <c r="AH13" s="436">
        <v>2011</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-12555</v>
      </c>
      <c r="BO13" s="386"/>
      <c r="BP13" s="386"/>
      <c r="BQ13" s="386"/>
      <c r="BR13" s="386"/>
      <c r="BS13" s="386"/>
      <c r="BT13" s="386"/>
      <c r="BU13" s="387"/>
      <c r="BV13" s="385">
        <v>-60019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18457</v>
      </c>
      <c r="S14" s="467"/>
      <c r="T14" s="467"/>
      <c r="U14" s="467"/>
      <c r="V14" s="468"/>
      <c r="W14" s="375"/>
      <c r="X14" s="376"/>
      <c r="Y14" s="376"/>
      <c r="Z14" s="376"/>
      <c r="AA14" s="376"/>
      <c r="AB14" s="365"/>
      <c r="AC14" s="469">
        <v>19.3</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46</v>
      </c>
      <c r="CU14" s="481"/>
      <c r="CV14" s="481"/>
      <c r="CW14" s="481"/>
      <c r="CX14" s="481"/>
      <c r="CY14" s="481"/>
      <c r="CZ14" s="481"/>
      <c r="DA14" s="482"/>
      <c r="DB14" s="480">
        <v>32.700000000000003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18397</v>
      </c>
      <c r="S15" s="467"/>
      <c r="T15" s="467"/>
      <c r="U15" s="467"/>
      <c r="V15" s="468"/>
      <c r="W15" s="401" t="s">
        <v>129</v>
      </c>
      <c r="X15" s="402"/>
      <c r="Y15" s="402"/>
      <c r="Z15" s="402"/>
      <c r="AA15" s="402"/>
      <c r="AB15" s="392"/>
      <c r="AC15" s="436">
        <v>1941</v>
      </c>
      <c r="AD15" s="437"/>
      <c r="AE15" s="437"/>
      <c r="AF15" s="437"/>
      <c r="AG15" s="476"/>
      <c r="AH15" s="436">
        <v>2094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1381918</v>
      </c>
      <c r="BO15" s="349"/>
      <c r="BP15" s="349"/>
      <c r="BQ15" s="349"/>
      <c r="BR15" s="349"/>
      <c r="BS15" s="349"/>
      <c r="BT15" s="349"/>
      <c r="BU15" s="350"/>
      <c r="BV15" s="348">
        <v>1345542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21.3</v>
      </c>
      <c r="AD16" s="470"/>
      <c r="AE16" s="470"/>
      <c r="AF16" s="470"/>
      <c r="AG16" s="471"/>
      <c r="AH16" s="469">
        <v>21.1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3426819</v>
      </c>
      <c r="BO16" s="386"/>
      <c r="BP16" s="386"/>
      <c r="BQ16" s="386"/>
      <c r="BR16" s="386"/>
      <c r="BS16" s="386"/>
      <c r="BT16" s="386"/>
      <c r="BU16" s="387"/>
      <c r="BV16" s="385">
        <v>3432828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5434</v>
      </c>
      <c r="AD17" s="437"/>
      <c r="AE17" s="437"/>
      <c r="AF17" s="437"/>
      <c r="AG17" s="476"/>
      <c r="AH17" s="436">
        <v>5793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1745952</v>
      </c>
      <c r="BO17" s="386"/>
      <c r="BP17" s="386"/>
      <c r="BQ17" s="386"/>
      <c r="BR17" s="386"/>
      <c r="BS17" s="386"/>
      <c r="BT17" s="386"/>
      <c r="BU17" s="387"/>
      <c r="BV17" s="385">
        <v>1707522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61.53</v>
      </c>
      <c r="M18" s="498"/>
      <c r="N18" s="498"/>
      <c r="O18" s="498"/>
      <c r="P18" s="498"/>
      <c r="Q18" s="498"/>
      <c r="R18" s="499"/>
      <c r="S18" s="499"/>
      <c r="T18" s="499"/>
      <c r="U18" s="499"/>
      <c r="V18" s="500"/>
      <c r="W18" s="403"/>
      <c r="X18" s="404"/>
      <c r="Y18" s="404"/>
      <c r="Z18" s="404"/>
      <c r="AA18" s="404"/>
      <c r="AB18" s="395"/>
      <c r="AC18" s="501">
        <v>59.5</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3714656</v>
      </c>
      <c r="BO18" s="386"/>
      <c r="BP18" s="386"/>
      <c r="BQ18" s="386"/>
      <c r="BR18" s="386"/>
      <c r="BS18" s="386"/>
      <c r="BT18" s="386"/>
      <c r="BU18" s="387"/>
      <c r="BV18" s="385">
        <v>3580619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5710529</v>
      </c>
      <c r="BO19" s="386"/>
      <c r="BP19" s="386"/>
      <c r="BQ19" s="386"/>
      <c r="BR19" s="386"/>
      <c r="BS19" s="386"/>
      <c r="BT19" s="386"/>
      <c r="BU19" s="387"/>
      <c r="BV19" s="385">
        <v>5812978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6362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6320847</v>
      </c>
      <c r="BO23" s="386"/>
      <c r="BP23" s="386"/>
      <c r="BQ23" s="386"/>
      <c r="BR23" s="386"/>
      <c r="BS23" s="386"/>
      <c r="BT23" s="386"/>
      <c r="BU23" s="387"/>
      <c r="BV23" s="385">
        <v>6145891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7020</v>
      </c>
      <c r="R24" s="437"/>
      <c r="S24" s="437"/>
      <c r="T24" s="437"/>
      <c r="U24" s="437"/>
      <c r="V24" s="476"/>
      <c r="W24" s="531"/>
      <c r="X24" s="519"/>
      <c r="Y24" s="520"/>
      <c r="Z24" s="435" t="s">
        <v>152</v>
      </c>
      <c r="AA24" s="415"/>
      <c r="AB24" s="415"/>
      <c r="AC24" s="415"/>
      <c r="AD24" s="415"/>
      <c r="AE24" s="415"/>
      <c r="AF24" s="415"/>
      <c r="AG24" s="416"/>
      <c r="AH24" s="436">
        <v>132</v>
      </c>
      <c r="AI24" s="437"/>
      <c r="AJ24" s="437"/>
      <c r="AK24" s="437"/>
      <c r="AL24" s="476"/>
      <c r="AM24" s="436">
        <v>403392</v>
      </c>
      <c r="AN24" s="437"/>
      <c r="AO24" s="437"/>
      <c r="AP24" s="437"/>
      <c r="AQ24" s="437"/>
      <c r="AR24" s="476"/>
      <c r="AS24" s="436">
        <v>3056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4748917</v>
      </c>
      <c r="BO24" s="386"/>
      <c r="BP24" s="386"/>
      <c r="BQ24" s="386"/>
      <c r="BR24" s="386"/>
      <c r="BS24" s="386"/>
      <c r="BT24" s="386"/>
      <c r="BU24" s="387"/>
      <c r="BV24" s="385">
        <v>4440526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5640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498817</v>
      </c>
      <c r="BO25" s="349"/>
      <c r="BP25" s="349"/>
      <c r="BQ25" s="349"/>
      <c r="BR25" s="349"/>
      <c r="BS25" s="349"/>
      <c r="BT25" s="349"/>
      <c r="BU25" s="350"/>
      <c r="BV25" s="348">
        <v>347016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5340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13064</v>
      </c>
      <c r="AN26" s="437"/>
      <c r="AO26" s="437"/>
      <c r="AP26" s="437"/>
      <c r="AQ26" s="437"/>
      <c r="AR26" s="476"/>
      <c r="AS26" s="436">
        <v>3266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3030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193734</v>
      </c>
      <c r="BO27" s="555"/>
      <c r="BP27" s="555"/>
      <c r="BQ27" s="555"/>
      <c r="BR27" s="555"/>
      <c r="BS27" s="555"/>
      <c r="BT27" s="555"/>
      <c r="BU27" s="556"/>
      <c r="BV27" s="554">
        <v>193696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2270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1076665</v>
      </c>
      <c r="BO28" s="349"/>
      <c r="BP28" s="349"/>
      <c r="BQ28" s="349"/>
      <c r="BR28" s="349"/>
      <c r="BS28" s="349"/>
      <c r="BT28" s="349"/>
      <c r="BU28" s="350"/>
      <c r="BV28" s="348">
        <v>1133481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12</v>
      </c>
      <c r="M29" s="437"/>
      <c r="N29" s="437"/>
      <c r="O29" s="437"/>
      <c r="P29" s="476"/>
      <c r="Q29" s="436">
        <v>2110</v>
      </c>
      <c r="R29" s="437"/>
      <c r="S29" s="437"/>
      <c r="T29" s="437"/>
      <c r="U29" s="437"/>
      <c r="V29" s="476"/>
      <c r="W29" s="532"/>
      <c r="X29" s="533"/>
      <c r="Y29" s="534"/>
      <c r="Z29" s="435" t="s">
        <v>169</v>
      </c>
      <c r="AA29" s="415"/>
      <c r="AB29" s="415"/>
      <c r="AC29" s="415"/>
      <c r="AD29" s="415"/>
      <c r="AE29" s="415"/>
      <c r="AF29" s="415"/>
      <c r="AG29" s="416"/>
      <c r="AH29" s="436">
        <v>134</v>
      </c>
      <c r="AI29" s="437"/>
      <c r="AJ29" s="437"/>
      <c r="AK29" s="437"/>
      <c r="AL29" s="476"/>
      <c r="AM29" s="436">
        <v>410294</v>
      </c>
      <c r="AN29" s="437"/>
      <c r="AO29" s="437"/>
      <c r="AP29" s="437"/>
      <c r="AQ29" s="437"/>
      <c r="AR29" s="476"/>
      <c r="AS29" s="436">
        <v>3062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76927</v>
      </c>
      <c r="BO29" s="386"/>
      <c r="BP29" s="386"/>
      <c r="BQ29" s="386"/>
      <c r="BR29" s="386"/>
      <c r="BS29" s="386"/>
      <c r="BT29" s="386"/>
      <c r="BU29" s="387"/>
      <c r="BV29" s="385">
        <v>76909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1170508</v>
      </c>
      <c r="BO30" s="555"/>
      <c r="BP30" s="555"/>
      <c r="BQ30" s="555"/>
      <c r="BR30" s="555"/>
      <c r="BS30" s="555"/>
      <c r="BT30" s="555"/>
      <c r="BU30" s="556"/>
      <c r="BV30" s="554">
        <v>1394350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新富町国民健康保険特別会計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新富町水道事業</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宮崎県東児湯消防組合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新富町土地開発公社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新富町介護保険特別会計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西都児湯環境整備事務組合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新富町後期高齢者医療特別会計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宮崎県自治会館管理組合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宮崎県後期高齢者医療広域連合（一般会計）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宮崎県後期高齢者医療広域連合（後期高齢者医療特別会計）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宮崎県市町村総合事務組合（一般会計）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宮崎県市町村総合事務組合（市町村交通災害共済事業特別会計）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一ツ瀬川営農飲雑用水広域水道企業団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1440626</v>
      </c>
      <c r="S5" s="583"/>
      <c r="T5" s="583"/>
      <c r="U5" s="583"/>
      <c r="V5" s="583"/>
      <c r="W5" s="583"/>
      <c r="X5" s="583"/>
      <c r="Y5" s="584"/>
      <c r="Z5" s="585">
        <v>15.7</v>
      </c>
      <c r="AA5" s="585"/>
      <c r="AB5" s="585"/>
      <c r="AC5" s="585"/>
      <c r="AD5" s="586">
        <v>1440626</v>
      </c>
      <c r="AE5" s="586"/>
      <c r="AF5" s="586"/>
      <c r="AG5" s="586"/>
      <c r="AH5" s="586"/>
      <c r="AI5" s="586"/>
      <c r="AJ5" s="586"/>
      <c r="AK5" s="586"/>
      <c r="AL5" s="587">
        <v>36.1</v>
      </c>
      <c r="AM5" s="588"/>
      <c r="AN5" s="588"/>
      <c r="AO5" s="589"/>
      <c r="AP5" s="579" t="s">
        <v>207</v>
      </c>
      <c r="AQ5" s="580"/>
      <c r="AR5" s="580"/>
      <c r="AS5" s="580"/>
      <c r="AT5" s="580"/>
      <c r="AU5" s="580"/>
      <c r="AV5" s="580"/>
      <c r="AW5" s="580"/>
      <c r="AX5" s="580"/>
      <c r="AY5" s="580"/>
      <c r="AZ5" s="580"/>
      <c r="BA5" s="580"/>
      <c r="BB5" s="580"/>
      <c r="BC5" s="580"/>
      <c r="BD5" s="580"/>
      <c r="BE5" s="580"/>
      <c r="BF5" s="581"/>
      <c r="BG5" s="593">
        <v>1440626</v>
      </c>
      <c r="BH5" s="594"/>
      <c r="BI5" s="594"/>
      <c r="BJ5" s="594"/>
      <c r="BK5" s="594"/>
      <c r="BL5" s="594"/>
      <c r="BM5" s="594"/>
      <c r="BN5" s="595"/>
      <c r="BO5" s="596">
        <v>100</v>
      </c>
      <c r="BP5" s="596"/>
      <c r="BQ5" s="596"/>
      <c r="BR5" s="596"/>
      <c r="BS5" s="597">
        <v>700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79590</v>
      </c>
      <c r="S6" s="594"/>
      <c r="T6" s="594"/>
      <c r="U6" s="594"/>
      <c r="V6" s="594"/>
      <c r="W6" s="594"/>
      <c r="X6" s="594"/>
      <c r="Y6" s="595"/>
      <c r="Z6" s="596">
        <v>0.9</v>
      </c>
      <c r="AA6" s="596"/>
      <c r="AB6" s="596"/>
      <c r="AC6" s="596"/>
      <c r="AD6" s="597">
        <v>79590</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1440626</v>
      </c>
      <c r="BH6" s="594"/>
      <c r="BI6" s="594"/>
      <c r="BJ6" s="594"/>
      <c r="BK6" s="594"/>
      <c r="BL6" s="594"/>
      <c r="BM6" s="594"/>
      <c r="BN6" s="595"/>
      <c r="BO6" s="596">
        <v>100</v>
      </c>
      <c r="BP6" s="596"/>
      <c r="BQ6" s="596"/>
      <c r="BR6" s="596"/>
      <c r="BS6" s="597">
        <v>700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97766</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97766</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2390</v>
      </c>
      <c r="S7" s="594"/>
      <c r="T7" s="594"/>
      <c r="U7" s="594"/>
      <c r="V7" s="594"/>
      <c r="W7" s="594"/>
      <c r="X7" s="594"/>
      <c r="Y7" s="595"/>
      <c r="Z7" s="596">
        <v>0</v>
      </c>
      <c r="AA7" s="596"/>
      <c r="AB7" s="596"/>
      <c r="AC7" s="596"/>
      <c r="AD7" s="597">
        <v>2390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651541</v>
      </c>
      <c r="BH7" s="594"/>
      <c r="BI7" s="594"/>
      <c r="BJ7" s="594"/>
      <c r="BK7" s="594"/>
      <c r="BL7" s="594"/>
      <c r="BM7" s="594"/>
      <c r="BN7" s="595"/>
      <c r="BO7" s="596">
        <v>45.2</v>
      </c>
      <c r="BP7" s="596"/>
      <c r="BQ7" s="596"/>
      <c r="BR7" s="596"/>
      <c r="BS7" s="597">
        <v>700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1366673</v>
      </c>
      <c r="CS7" s="594"/>
      <c r="CT7" s="594"/>
      <c r="CU7" s="594"/>
      <c r="CV7" s="594"/>
      <c r="CW7" s="594"/>
      <c r="CX7" s="594"/>
      <c r="CY7" s="595"/>
      <c r="CZ7" s="596">
        <v>15.5</v>
      </c>
      <c r="DA7" s="596"/>
      <c r="DB7" s="596"/>
      <c r="DC7" s="596"/>
      <c r="DD7" s="602">
        <v>191726</v>
      </c>
      <c r="DE7" s="594"/>
      <c r="DF7" s="594"/>
      <c r="DG7" s="594"/>
      <c r="DH7" s="594"/>
      <c r="DI7" s="594"/>
      <c r="DJ7" s="594"/>
      <c r="DK7" s="594"/>
      <c r="DL7" s="594"/>
      <c r="DM7" s="594"/>
      <c r="DN7" s="594"/>
      <c r="DO7" s="594"/>
      <c r="DP7" s="595"/>
      <c r="DQ7" s="602">
        <v>1028285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8260</v>
      </c>
      <c r="S8" s="594"/>
      <c r="T8" s="594"/>
      <c r="U8" s="594"/>
      <c r="V8" s="594"/>
      <c r="W8" s="594"/>
      <c r="X8" s="594"/>
      <c r="Y8" s="595"/>
      <c r="Z8" s="596">
        <v>0.1</v>
      </c>
      <c r="AA8" s="596"/>
      <c r="AB8" s="596"/>
      <c r="AC8" s="596"/>
      <c r="AD8" s="597">
        <v>8260</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28343</v>
      </c>
      <c r="BH8" s="594"/>
      <c r="BI8" s="594"/>
      <c r="BJ8" s="594"/>
      <c r="BK8" s="594"/>
      <c r="BL8" s="594"/>
      <c r="BM8" s="594"/>
      <c r="BN8" s="595"/>
      <c r="BO8" s="596">
        <v>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2720765</v>
      </c>
      <c r="CS8" s="594"/>
      <c r="CT8" s="594"/>
      <c r="CU8" s="594"/>
      <c r="CV8" s="594"/>
      <c r="CW8" s="594"/>
      <c r="CX8" s="594"/>
      <c r="CY8" s="595"/>
      <c r="CZ8" s="596">
        <v>30.9</v>
      </c>
      <c r="DA8" s="596"/>
      <c r="DB8" s="596"/>
      <c r="DC8" s="596"/>
      <c r="DD8" s="602">
        <v>91332</v>
      </c>
      <c r="DE8" s="594"/>
      <c r="DF8" s="594"/>
      <c r="DG8" s="594"/>
      <c r="DH8" s="594"/>
      <c r="DI8" s="594"/>
      <c r="DJ8" s="594"/>
      <c r="DK8" s="594"/>
      <c r="DL8" s="594"/>
      <c r="DM8" s="594"/>
      <c r="DN8" s="594"/>
      <c r="DO8" s="594"/>
      <c r="DP8" s="595"/>
      <c r="DQ8" s="602">
        <v>1213146</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4764</v>
      </c>
      <c r="S9" s="594"/>
      <c r="T9" s="594"/>
      <c r="U9" s="594"/>
      <c r="V9" s="594"/>
      <c r="W9" s="594"/>
      <c r="X9" s="594"/>
      <c r="Y9" s="595"/>
      <c r="Z9" s="596">
        <v>0.1</v>
      </c>
      <c r="AA9" s="596"/>
      <c r="AB9" s="596"/>
      <c r="AC9" s="596"/>
      <c r="AD9" s="597">
        <v>4764</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552302</v>
      </c>
      <c r="BH9" s="594"/>
      <c r="BI9" s="594"/>
      <c r="BJ9" s="594"/>
      <c r="BK9" s="594"/>
      <c r="BL9" s="594"/>
      <c r="BM9" s="594"/>
      <c r="BN9" s="595"/>
      <c r="BO9" s="596">
        <v>38.299999999999997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610443</v>
      </c>
      <c r="CS9" s="594"/>
      <c r="CT9" s="594"/>
      <c r="CU9" s="594"/>
      <c r="CV9" s="594"/>
      <c r="CW9" s="594"/>
      <c r="CX9" s="594"/>
      <c r="CY9" s="595"/>
      <c r="CZ9" s="596">
        <v>6.9</v>
      </c>
      <c r="DA9" s="596"/>
      <c r="DB9" s="596"/>
      <c r="DC9" s="596"/>
      <c r="DD9" s="602">
        <v>28579</v>
      </c>
      <c r="DE9" s="594"/>
      <c r="DF9" s="594"/>
      <c r="DG9" s="594"/>
      <c r="DH9" s="594"/>
      <c r="DI9" s="594"/>
      <c r="DJ9" s="594"/>
      <c r="DK9" s="594"/>
      <c r="DL9" s="594"/>
      <c r="DM9" s="594"/>
      <c r="DN9" s="594"/>
      <c r="DO9" s="594"/>
      <c r="DP9" s="595"/>
      <c r="DQ9" s="602">
        <v>532471</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194738</v>
      </c>
      <c r="S10" s="594"/>
      <c r="T10" s="594"/>
      <c r="U10" s="594"/>
      <c r="V10" s="594"/>
      <c r="W10" s="594"/>
      <c r="X10" s="594"/>
      <c r="Y10" s="595"/>
      <c r="Z10" s="596">
        <v>2.1</v>
      </c>
      <c r="AA10" s="596"/>
      <c r="AB10" s="596"/>
      <c r="AC10" s="596"/>
      <c r="AD10" s="597">
        <v>194738</v>
      </c>
      <c r="AE10" s="597"/>
      <c r="AF10" s="597"/>
      <c r="AG10" s="597"/>
      <c r="AH10" s="597"/>
      <c r="AI10" s="597"/>
      <c r="AJ10" s="597"/>
      <c r="AK10" s="597"/>
      <c r="AL10" s="598">
        <v>4.9000000000000004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29627</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44681</v>
      </c>
      <c r="CS10" s="594"/>
      <c r="CT10" s="594"/>
      <c r="CU10" s="594"/>
      <c r="CV10" s="594"/>
      <c r="CW10" s="594"/>
      <c r="CX10" s="594"/>
      <c r="CY10" s="595"/>
      <c r="CZ10" s="596">
        <v>0.5</v>
      </c>
      <c r="DA10" s="596"/>
      <c r="DB10" s="596"/>
      <c r="DC10" s="596"/>
      <c r="DD10" s="602" t="s">
        <v>220</v>
      </c>
      <c r="DE10" s="594"/>
      <c r="DF10" s="594"/>
      <c r="DG10" s="594"/>
      <c r="DH10" s="594"/>
      <c r="DI10" s="594"/>
      <c r="DJ10" s="594"/>
      <c r="DK10" s="594"/>
      <c r="DL10" s="594"/>
      <c r="DM10" s="594"/>
      <c r="DN10" s="594"/>
      <c r="DO10" s="594"/>
      <c r="DP10" s="595"/>
      <c r="DQ10" s="602">
        <v>3186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14202</v>
      </c>
      <c r="S11" s="594"/>
      <c r="T11" s="594"/>
      <c r="U11" s="594"/>
      <c r="V11" s="594"/>
      <c r="W11" s="594"/>
      <c r="X11" s="594"/>
      <c r="Y11" s="595"/>
      <c r="Z11" s="596">
        <v>0.2</v>
      </c>
      <c r="AA11" s="596"/>
      <c r="AB11" s="596"/>
      <c r="AC11" s="596"/>
      <c r="AD11" s="597">
        <v>14202</v>
      </c>
      <c r="AE11" s="597"/>
      <c r="AF11" s="597"/>
      <c r="AG11" s="597"/>
      <c r="AH11" s="597"/>
      <c r="AI11" s="597"/>
      <c r="AJ11" s="597"/>
      <c r="AK11" s="597"/>
      <c r="AL11" s="598">
        <v>0.4</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41269</v>
      </c>
      <c r="BH11" s="594"/>
      <c r="BI11" s="594"/>
      <c r="BJ11" s="594"/>
      <c r="BK11" s="594"/>
      <c r="BL11" s="594"/>
      <c r="BM11" s="594"/>
      <c r="BN11" s="595"/>
      <c r="BO11" s="596">
        <v>2.9</v>
      </c>
      <c r="BP11" s="596"/>
      <c r="BQ11" s="596"/>
      <c r="BR11" s="596"/>
      <c r="BS11" s="602">
        <v>700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624472</v>
      </c>
      <c r="CS11" s="594"/>
      <c r="CT11" s="594"/>
      <c r="CU11" s="594"/>
      <c r="CV11" s="594"/>
      <c r="CW11" s="594"/>
      <c r="CX11" s="594"/>
      <c r="CY11" s="595"/>
      <c r="CZ11" s="596">
        <v>7.1</v>
      </c>
      <c r="DA11" s="596"/>
      <c r="DB11" s="596"/>
      <c r="DC11" s="596"/>
      <c r="DD11" s="602">
        <v>197034</v>
      </c>
      <c r="DE11" s="594"/>
      <c r="DF11" s="594"/>
      <c r="DG11" s="594"/>
      <c r="DH11" s="594"/>
      <c r="DI11" s="594"/>
      <c r="DJ11" s="594"/>
      <c r="DK11" s="594"/>
      <c r="DL11" s="594"/>
      <c r="DM11" s="594"/>
      <c r="DN11" s="594"/>
      <c r="DO11" s="594"/>
      <c r="DP11" s="595"/>
      <c r="DQ11" s="602">
        <v>272291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637558</v>
      </c>
      <c r="BH12" s="594"/>
      <c r="BI12" s="594"/>
      <c r="BJ12" s="594"/>
      <c r="BK12" s="594"/>
      <c r="BL12" s="594"/>
      <c r="BM12" s="594"/>
      <c r="BN12" s="595"/>
      <c r="BO12" s="596">
        <v>44.3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138842</v>
      </c>
      <c r="CS12" s="594"/>
      <c r="CT12" s="594"/>
      <c r="CU12" s="594"/>
      <c r="CV12" s="594"/>
      <c r="CW12" s="594"/>
      <c r="CX12" s="594"/>
      <c r="CY12" s="595"/>
      <c r="CZ12" s="596">
        <v>1.6</v>
      </c>
      <c r="DA12" s="596"/>
      <c r="DB12" s="596"/>
      <c r="DC12" s="596"/>
      <c r="DD12" s="602">
        <v>14605</v>
      </c>
      <c r="DE12" s="594"/>
      <c r="DF12" s="594"/>
      <c r="DG12" s="594"/>
      <c r="DH12" s="594"/>
      <c r="DI12" s="594"/>
      <c r="DJ12" s="594"/>
      <c r="DK12" s="594"/>
      <c r="DL12" s="594"/>
      <c r="DM12" s="594"/>
      <c r="DN12" s="594"/>
      <c r="DO12" s="594"/>
      <c r="DP12" s="595"/>
      <c r="DQ12" s="602">
        <v>90049</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5618</v>
      </c>
      <c r="S13" s="594"/>
      <c r="T13" s="594"/>
      <c r="U13" s="594"/>
      <c r="V13" s="594"/>
      <c r="W13" s="594"/>
      <c r="X13" s="594"/>
      <c r="Y13" s="595"/>
      <c r="Z13" s="596">
        <v>0.1</v>
      </c>
      <c r="AA13" s="596"/>
      <c r="AB13" s="596"/>
      <c r="AC13" s="596"/>
      <c r="AD13" s="597">
        <v>5618</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625742</v>
      </c>
      <c r="BH13" s="594"/>
      <c r="BI13" s="594"/>
      <c r="BJ13" s="594"/>
      <c r="BK13" s="594"/>
      <c r="BL13" s="594"/>
      <c r="BM13" s="594"/>
      <c r="BN13" s="595"/>
      <c r="BO13" s="596">
        <v>43.4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1051303</v>
      </c>
      <c r="CS13" s="594"/>
      <c r="CT13" s="594"/>
      <c r="CU13" s="594"/>
      <c r="CV13" s="594"/>
      <c r="CW13" s="594"/>
      <c r="CX13" s="594"/>
      <c r="CY13" s="595"/>
      <c r="CZ13" s="596">
        <v>11.9</v>
      </c>
      <c r="DA13" s="596"/>
      <c r="DB13" s="596"/>
      <c r="DC13" s="596"/>
      <c r="DD13" s="602">
        <v>956478</v>
      </c>
      <c r="DE13" s="594"/>
      <c r="DF13" s="594"/>
      <c r="DG13" s="594"/>
      <c r="DH13" s="594"/>
      <c r="DI13" s="594"/>
      <c r="DJ13" s="594"/>
      <c r="DK13" s="594"/>
      <c r="DL13" s="594"/>
      <c r="DM13" s="594"/>
      <c r="DN13" s="594"/>
      <c r="DO13" s="594"/>
      <c r="DP13" s="595"/>
      <c r="DQ13" s="602">
        <v>566011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54763</v>
      </c>
      <c r="BH14" s="594"/>
      <c r="BI14" s="594"/>
      <c r="BJ14" s="594"/>
      <c r="BK14" s="594"/>
      <c r="BL14" s="594"/>
      <c r="BM14" s="594"/>
      <c r="BN14" s="595"/>
      <c r="BO14" s="596">
        <v>3.8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345739</v>
      </c>
      <c r="CS14" s="594"/>
      <c r="CT14" s="594"/>
      <c r="CU14" s="594"/>
      <c r="CV14" s="594"/>
      <c r="CW14" s="594"/>
      <c r="CX14" s="594"/>
      <c r="CY14" s="595"/>
      <c r="CZ14" s="596">
        <v>3.9</v>
      </c>
      <c r="DA14" s="596"/>
      <c r="DB14" s="596"/>
      <c r="DC14" s="596"/>
      <c r="DD14" s="602">
        <v>79457</v>
      </c>
      <c r="DE14" s="594"/>
      <c r="DF14" s="594"/>
      <c r="DG14" s="594"/>
      <c r="DH14" s="594"/>
      <c r="DI14" s="594"/>
      <c r="DJ14" s="594"/>
      <c r="DK14" s="594"/>
      <c r="DL14" s="594"/>
      <c r="DM14" s="594"/>
      <c r="DN14" s="594"/>
      <c r="DO14" s="594"/>
      <c r="DP14" s="595"/>
      <c r="DQ14" s="602">
        <v>341766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4921</v>
      </c>
      <c r="S15" s="594"/>
      <c r="T15" s="594"/>
      <c r="U15" s="594"/>
      <c r="V15" s="594"/>
      <c r="W15" s="594"/>
      <c r="X15" s="594"/>
      <c r="Y15" s="595"/>
      <c r="Z15" s="596">
        <v>0.1</v>
      </c>
      <c r="AA15" s="596"/>
      <c r="AB15" s="596"/>
      <c r="AC15" s="596"/>
      <c r="AD15" s="597">
        <v>4921</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96764</v>
      </c>
      <c r="BH15" s="594"/>
      <c r="BI15" s="594"/>
      <c r="BJ15" s="594"/>
      <c r="BK15" s="594"/>
      <c r="BL15" s="594"/>
      <c r="BM15" s="594"/>
      <c r="BN15" s="595"/>
      <c r="BO15" s="596">
        <v>6.7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1232315</v>
      </c>
      <c r="CS15" s="594"/>
      <c r="CT15" s="594"/>
      <c r="CU15" s="594"/>
      <c r="CV15" s="594"/>
      <c r="CW15" s="594"/>
      <c r="CX15" s="594"/>
      <c r="CY15" s="595"/>
      <c r="CZ15" s="596">
        <v>14</v>
      </c>
      <c r="DA15" s="596"/>
      <c r="DB15" s="596"/>
      <c r="DC15" s="596"/>
      <c r="DD15" s="602">
        <v>678296</v>
      </c>
      <c r="DE15" s="594"/>
      <c r="DF15" s="594"/>
      <c r="DG15" s="594"/>
      <c r="DH15" s="594"/>
      <c r="DI15" s="594"/>
      <c r="DJ15" s="594"/>
      <c r="DK15" s="594"/>
      <c r="DL15" s="594"/>
      <c r="DM15" s="594"/>
      <c r="DN15" s="594"/>
      <c r="DO15" s="594"/>
      <c r="DP15" s="595"/>
      <c r="DQ15" s="602">
        <v>618432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2359042</v>
      </c>
      <c r="S16" s="594"/>
      <c r="T16" s="594"/>
      <c r="U16" s="594"/>
      <c r="V16" s="594"/>
      <c r="W16" s="594"/>
      <c r="X16" s="594"/>
      <c r="Y16" s="595"/>
      <c r="Z16" s="596">
        <v>25.7</v>
      </c>
      <c r="AA16" s="596"/>
      <c r="AB16" s="596"/>
      <c r="AC16" s="596"/>
      <c r="AD16" s="597">
        <v>2044901</v>
      </c>
      <c r="AE16" s="597"/>
      <c r="AF16" s="597"/>
      <c r="AG16" s="597"/>
      <c r="AH16" s="597"/>
      <c r="AI16" s="597"/>
      <c r="AJ16" s="597"/>
      <c r="AK16" s="597"/>
      <c r="AL16" s="598">
        <v>51.3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995</v>
      </c>
      <c r="CS16" s="594"/>
      <c r="CT16" s="594"/>
      <c r="CU16" s="594"/>
      <c r="CV16" s="594"/>
      <c r="CW16" s="594"/>
      <c r="CX16" s="594"/>
      <c r="CY16" s="595"/>
      <c r="CZ16" s="596">
        <v>0</v>
      </c>
      <c r="DA16" s="596"/>
      <c r="DB16" s="596"/>
      <c r="DC16" s="596"/>
      <c r="DD16" s="602" t="s">
        <v>220</v>
      </c>
      <c r="DE16" s="594"/>
      <c r="DF16" s="594"/>
      <c r="DG16" s="594"/>
      <c r="DH16" s="594"/>
      <c r="DI16" s="594"/>
      <c r="DJ16" s="594"/>
      <c r="DK16" s="594"/>
      <c r="DL16" s="594"/>
      <c r="DM16" s="594"/>
      <c r="DN16" s="594"/>
      <c r="DO16" s="594"/>
      <c r="DP16" s="595"/>
      <c r="DQ16" s="602">
        <v>995</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2044901</v>
      </c>
      <c r="S17" s="594"/>
      <c r="T17" s="594"/>
      <c r="U17" s="594"/>
      <c r="V17" s="594"/>
      <c r="W17" s="594"/>
      <c r="X17" s="594"/>
      <c r="Y17" s="595"/>
      <c r="Z17" s="596">
        <v>22.3</v>
      </c>
      <c r="AA17" s="596"/>
      <c r="AB17" s="596"/>
      <c r="AC17" s="596"/>
      <c r="AD17" s="597">
        <v>2044901</v>
      </c>
      <c r="AE17" s="597"/>
      <c r="AF17" s="597"/>
      <c r="AG17" s="597"/>
      <c r="AH17" s="597"/>
      <c r="AI17" s="597"/>
      <c r="AJ17" s="597"/>
      <c r="AK17" s="597"/>
      <c r="AL17" s="598">
        <v>51.3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578094</v>
      </c>
      <c r="CS17" s="594"/>
      <c r="CT17" s="594"/>
      <c r="CU17" s="594"/>
      <c r="CV17" s="594"/>
      <c r="CW17" s="594"/>
      <c r="CX17" s="594"/>
      <c r="CY17" s="595"/>
      <c r="CZ17" s="596">
        <v>6.6</v>
      </c>
      <c r="DA17" s="596"/>
      <c r="DB17" s="596"/>
      <c r="DC17" s="596"/>
      <c r="DD17" s="602" t="s">
        <v>220</v>
      </c>
      <c r="DE17" s="594"/>
      <c r="DF17" s="594"/>
      <c r="DG17" s="594"/>
      <c r="DH17" s="594"/>
      <c r="DI17" s="594"/>
      <c r="DJ17" s="594"/>
      <c r="DK17" s="594"/>
      <c r="DL17" s="594"/>
      <c r="DM17" s="594"/>
      <c r="DN17" s="594"/>
      <c r="DO17" s="594"/>
      <c r="DP17" s="595"/>
      <c r="DQ17" s="602">
        <v>570315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314141</v>
      </c>
      <c r="S18" s="594"/>
      <c r="T18" s="594"/>
      <c r="U18" s="594"/>
      <c r="V18" s="594"/>
      <c r="W18" s="594"/>
      <c r="X18" s="594"/>
      <c r="Y18" s="595"/>
      <c r="Z18" s="596">
        <v>3.4</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4114151</v>
      </c>
      <c r="S20" s="594"/>
      <c r="T20" s="594"/>
      <c r="U20" s="594"/>
      <c r="V20" s="594"/>
      <c r="W20" s="594"/>
      <c r="X20" s="594"/>
      <c r="Y20" s="595"/>
      <c r="Z20" s="596">
        <v>44.8</v>
      </c>
      <c r="AA20" s="596"/>
      <c r="AB20" s="596"/>
      <c r="AC20" s="596"/>
      <c r="AD20" s="597">
        <v>3800010</v>
      </c>
      <c r="AE20" s="597"/>
      <c r="AF20" s="597"/>
      <c r="AG20" s="597"/>
      <c r="AH20" s="597"/>
      <c r="AI20" s="597"/>
      <c r="AJ20" s="597"/>
      <c r="AK20" s="597"/>
      <c r="AL20" s="598">
        <v>95.3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8812088</v>
      </c>
      <c r="CS20" s="594"/>
      <c r="CT20" s="594"/>
      <c r="CU20" s="594"/>
      <c r="CV20" s="594"/>
      <c r="CW20" s="594"/>
      <c r="CX20" s="594"/>
      <c r="CY20" s="595"/>
      <c r="CZ20" s="596">
        <v>100</v>
      </c>
      <c r="DA20" s="596"/>
      <c r="DB20" s="596"/>
      <c r="DC20" s="596"/>
      <c r="DD20" s="602">
        <v>2237507</v>
      </c>
      <c r="DE20" s="594"/>
      <c r="DF20" s="594"/>
      <c r="DG20" s="594"/>
      <c r="DH20" s="594"/>
      <c r="DI20" s="594"/>
      <c r="DJ20" s="594"/>
      <c r="DK20" s="594"/>
      <c r="DL20" s="594"/>
      <c r="DM20" s="594"/>
      <c r="DN20" s="594"/>
      <c r="DO20" s="594"/>
      <c r="DP20" s="595"/>
      <c r="DQ20" s="602">
        <v>5334713</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2959</v>
      </c>
      <c r="S21" s="594"/>
      <c r="T21" s="594"/>
      <c r="U21" s="594"/>
      <c r="V21" s="594"/>
      <c r="W21" s="594"/>
      <c r="X21" s="594"/>
      <c r="Y21" s="595"/>
      <c r="Z21" s="596">
        <v>0</v>
      </c>
      <c r="AA21" s="596"/>
      <c r="AB21" s="596"/>
      <c r="AC21" s="596"/>
      <c r="AD21" s="597">
        <v>2959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159513</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100823</v>
      </c>
      <c r="S23" s="594"/>
      <c r="T23" s="594"/>
      <c r="U23" s="594"/>
      <c r="V23" s="594"/>
      <c r="W23" s="594"/>
      <c r="X23" s="594"/>
      <c r="Y23" s="595"/>
      <c r="Z23" s="596">
        <v>1.1000000000000001</v>
      </c>
      <c r="AA23" s="596"/>
      <c r="AB23" s="596"/>
      <c r="AC23" s="596"/>
      <c r="AD23" s="597">
        <v>2508</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40951</v>
      </c>
      <c r="S24" s="594"/>
      <c r="T24" s="594"/>
      <c r="U24" s="594"/>
      <c r="V24" s="594"/>
      <c r="W24" s="594"/>
      <c r="X24" s="594"/>
      <c r="Y24" s="595"/>
      <c r="Z24" s="596">
        <v>0.4</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3400277</v>
      </c>
      <c r="CS24" s="583"/>
      <c r="CT24" s="583"/>
      <c r="CU24" s="583"/>
      <c r="CV24" s="583"/>
      <c r="CW24" s="583"/>
      <c r="CX24" s="583"/>
      <c r="CY24" s="584"/>
      <c r="CZ24" s="620">
        <v>38.6</v>
      </c>
      <c r="DA24" s="621"/>
      <c r="DB24" s="621"/>
      <c r="DC24" s="622"/>
      <c r="DD24" s="619">
        <v>2117243</v>
      </c>
      <c r="DE24" s="583"/>
      <c r="DF24" s="583"/>
      <c r="DG24" s="583"/>
      <c r="DH24" s="583"/>
      <c r="DI24" s="583"/>
      <c r="DJ24" s="583"/>
      <c r="DK24" s="584"/>
      <c r="DL24" s="619">
        <v>2061483</v>
      </c>
      <c r="DM24" s="583"/>
      <c r="DN24" s="583"/>
      <c r="DO24" s="583"/>
      <c r="DP24" s="583"/>
      <c r="DQ24" s="583"/>
      <c r="DR24" s="583"/>
      <c r="DS24" s="583"/>
      <c r="DT24" s="583"/>
      <c r="DU24" s="583"/>
      <c r="DV24" s="584"/>
      <c r="DW24" s="587">
        <v>48.4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2010365</v>
      </c>
      <c r="S25" s="594"/>
      <c r="T25" s="594"/>
      <c r="U25" s="594"/>
      <c r="V25" s="594"/>
      <c r="W25" s="594"/>
      <c r="X25" s="594"/>
      <c r="Y25" s="595"/>
      <c r="Z25" s="596">
        <v>21.9</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1213654</v>
      </c>
      <c r="CS25" s="625"/>
      <c r="CT25" s="625"/>
      <c r="CU25" s="625"/>
      <c r="CV25" s="625"/>
      <c r="CW25" s="625"/>
      <c r="CX25" s="625"/>
      <c r="CY25" s="626"/>
      <c r="CZ25" s="627">
        <v>13.8</v>
      </c>
      <c r="DA25" s="628"/>
      <c r="DB25" s="628"/>
      <c r="DC25" s="629"/>
      <c r="DD25" s="602">
        <v>1161370</v>
      </c>
      <c r="DE25" s="625"/>
      <c r="DF25" s="625"/>
      <c r="DG25" s="625"/>
      <c r="DH25" s="625"/>
      <c r="DI25" s="625"/>
      <c r="DJ25" s="625"/>
      <c r="DK25" s="626"/>
      <c r="DL25" s="602">
        <v>1114946</v>
      </c>
      <c r="DM25" s="625"/>
      <c r="DN25" s="625"/>
      <c r="DO25" s="625"/>
      <c r="DP25" s="625"/>
      <c r="DQ25" s="625"/>
      <c r="DR25" s="625"/>
      <c r="DS25" s="625"/>
      <c r="DT25" s="625"/>
      <c r="DU25" s="625"/>
      <c r="DV25" s="626"/>
      <c r="DW25" s="598">
        <v>26.2</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182027</v>
      </c>
      <c r="S26" s="594"/>
      <c r="T26" s="594"/>
      <c r="U26" s="594"/>
      <c r="V26" s="594"/>
      <c r="W26" s="594"/>
      <c r="X26" s="594"/>
      <c r="Y26" s="595"/>
      <c r="Z26" s="596">
        <v>2</v>
      </c>
      <c r="AA26" s="596"/>
      <c r="AB26" s="596"/>
      <c r="AC26" s="596"/>
      <c r="AD26" s="597">
        <v>182027</v>
      </c>
      <c r="AE26" s="597"/>
      <c r="AF26" s="597"/>
      <c r="AG26" s="597"/>
      <c r="AH26" s="597"/>
      <c r="AI26" s="597"/>
      <c r="AJ26" s="597"/>
      <c r="AK26" s="597"/>
      <c r="AL26" s="598">
        <v>4.5999999999999996</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719381</v>
      </c>
      <c r="CS26" s="594"/>
      <c r="CT26" s="594"/>
      <c r="CU26" s="594"/>
      <c r="CV26" s="594"/>
      <c r="CW26" s="594"/>
      <c r="CX26" s="594"/>
      <c r="CY26" s="595"/>
      <c r="CZ26" s="627">
        <v>8.1999999999999993</v>
      </c>
      <c r="DA26" s="628"/>
      <c r="DB26" s="628"/>
      <c r="DC26" s="629"/>
      <c r="DD26" s="602">
        <v>676219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760317</v>
      </c>
      <c r="S27" s="594"/>
      <c r="T27" s="594"/>
      <c r="U27" s="594"/>
      <c r="V27" s="594"/>
      <c r="W27" s="594"/>
      <c r="X27" s="594"/>
      <c r="Y27" s="595"/>
      <c r="Z27" s="596">
        <v>8.3000000000000007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1440626</v>
      </c>
      <c r="BH27" s="594"/>
      <c r="BI27" s="594"/>
      <c r="BJ27" s="594"/>
      <c r="BK27" s="594"/>
      <c r="BL27" s="594"/>
      <c r="BM27" s="594"/>
      <c r="BN27" s="595"/>
      <c r="BO27" s="596">
        <v>100</v>
      </c>
      <c r="BP27" s="596"/>
      <c r="BQ27" s="596"/>
      <c r="BR27" s="596"/>
      <c r="BS27" s="602">
        <v>700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1608529</v>
      </c>
      <c r="CS27" s="625"/>
      <c r="CT27" s="625"/>
      <c r="CU27" s="625"/>
      <c r="CV27" s="625"/>
      <c r="CW27" s="625"/>
      <c r="CX27" s="625"/>
      <c r="CY27" s="626"/>
      <c r="CZ27" s="627">
        <v>18.3</v>
      </c>
      <c r="DA27" s="628"/>
      <c r="DB27" s="628"/>
      <c r="DC27" s="629"/>
      <c r="DD27" s="602">
        <v>385558</v>
      </c>
      <c r="DE27" s="625"/>
      <c r="DF27" s="625"/>
      <c r="DG27" s="625"/>
      <c r="DH27" s="625"/>
      <c r="DI27" s="625"/>
      <c r="DJ27" s="625"/>
      <c r="DK27" s="626"/>
      <c r="DL27" s="602">
        <v>376222</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36088</v>
      </c>
      <c r="S28" s="594"/>
      <c r="T28" s="594"/>
      <c r="U28" s="594"/>
      <c r="V28" s="594"/>
      <c r="W28" s="594"/>
      <c r="X28" s="594"/>
      <c r="Y28" s="595"/>
      <c r="Z28" s="596">
        <v>0.4</v>
      </c>
      <c r="AA28" s="596"/>
      <c r="AB28" s="596"/>
      <c r="AC28" s="596"/>
      <c r="AD28" s="597">
        <v>1375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578094</v>
      </c>
      <c r="CS28" s="594"/>
      <c r="CT28" s="594"/>
      <c r="CU28" s="594"/>
      <c r="CV28" s="594"/>
      <c r="CW28" s="594"/>
      <c r="CX28" s="594"/>
      <c r="CY28" s="595"/>
      <c r="CZ28" s="627">
        <v>6.6</v>
      </c>
      <c r="DA28" s="628"/>
      <c r="DB28" s="628"/>
      <c r="DC28" s="629"/>
      <c r="DD28" s="602">
        <v>570315</v>
      </c>
      <c r="DE28" s="594"/>
      <c r="DF28" s="594"/>
      <c r="DG28" s="594"/>
      <c r="DH28" s="594"/>
      <c r="DI28" s="594"/>
      <c r="DJ28" s="594"/>
      <c r="DK28" s="595"/>
      <c r="DL28" s="602">
        <v>570315</v>
      </c>
      <c r="DM28" s="594"/>
      <c r="DN28" s="594"/>
      <c r="DO28" s="594"/>
      <c r="DP28" s="594"/>
      <c r="DQ28" s="594"/>
      <c r="DR28" s="594"/>
      <c r="DS28" s="594"/>
      <c r="DT28" s="594"/>
      <c r="DU28" s="594"/>
      <c r="DV28" s="595"/>
      <c r="DW28" s="598">
        <v>13.4</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1135</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578094</v>
      </c>
      <c r="CS29" s="625"/>
      <c r="CT29" s="625"/>
      <c r="CU29" s="625"/>
      <c r="CV29" s="625"/>
      <c r="CW29" s="625"/>
      <c r="CX29" s="625"/>
      <c r="CY29" s="626"/>
      <c r="CZ29" s="627">
        <v>6.6</v>
      </c>
      <c r="DA29" s="628"/>
      <c r="DB29" s="628"/>
      <c r="DC29" s="629"/>
      <c r="DD29" s="602">
        <v>570315</v>
      </c>
      <c r="DE29" s="625"/>
      <c r="DF29" s="625"/>
      <c r="DG29" s="625"/>
      <c r="DH29" s="625"/>
      <c r="DI29" s="625"/>
      <c r="DJ29" s="625"/>
      <c r="DK29" s="626"/>
      <c r="DL29" s="602">
        <v>570315</v>
      </c>
      <c r="DM29" s="625"/>
      <c r="DN29" s="625"/>
      <c r="DO29" s="625"/>
      <c r="DP29" s="625"/>
      <c r="DQ29" s="625"/>
      <c r="DR29" s="625"/>
      <c r="DS29" s="625"/>
      <c r="DT29" s="625"/>
      <c r="DU29" s="625"/>
      <c r="DV29" s="626"/>
      <c r="DW29" s="598">
        <v>13.4</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676777</v>
      </c>
      <c r="S30" s="594"/>
      <c r="T30" s="594"/>
      <c r="U30" s="594"/>
      <c r="V30" s="594"/>
      <c r="W30" s="594"/>
      <c r="X30" s="594"/>
      <c r="Y30" s="595"/>
      <c r="Z30" s="596">
        <v>7.4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98.3</v>
      </c>
      <c r="BH30" s="652"/>
      <c r="BI30" s="652"/>
      <c r="BJ30" s="652"/>
      <c r="BK30" s="652"/>
      <c r="BL30" s="652"/>
      <c r="BM30" s="588">
        <v>91.5</v>
      </c>
      <c r="BN30" s="652"/>
      <c r="BO30" s="652"/>
      <c r="BP30" s="652"/>
      <c r="BQ30" s="653"/>
      <c r="BR30" s="651">
        <v>97.3</v>
      </c>
      <c r="BS30" s="652"/>
      <c r="BT30" s="652"/>
      <c r="BU30" s="652"/>
      <c r="BV30" s="652"/>
      <c r="BW30" s="652"/>
      <c r="BX30" s="588">
        <v>89.7</v>
      </c>
      <c r="BY30" s="652"/>
      <c r="BZ30" s="652"/>
      <c r="CA30" s="652"/>
      <c r="CB30" s="653"/>
      <c r="CD30" s="656"/>
      <c r="CE30" s="657"/>
      <c r="CF30" s="607" t="s">
        <v>292</v>
      </c>
      <c r="CG30" s="608"/>
      <c r="CH30" s="608"/>
      <c r="CI30" s="608"/>
      <c r="CJ30" s="608"/>
      <c r="CK30" s="608"/>
      <c r="CL30" s="608"/>
      <c r="CM30" s="608"/>
      <c r="CN30" s="608"/>
      <c r="CO30" s="608"/>
      <c r="CP30" s="608"/>
      <c r="CQ30" s="609"/>
      <c r="CR30" s="593">
        <v>499513</v>
      </c>
      <c r="CS30" s="594"/>
      <c r="CT30" s="594"/>
      <c r="CU30" s="594"/>
      <c r="CV30" s="594"/>
      <c r="CW30" s="594"/>
      <c r="CX30" s="594"/>
      <c r="CY30" s="595"/>
      <c r="CZ30" s="627">
        <v>5.7</v>
      </c>
      <c r="DA30" s="628"/>
      <c r="DB30" s="628"/>
      <c r="DC30" s="629"/>
      <c r="DD30" s="602">
        <v>492469</v>
      </c>
      <c r="DE30" s="594"/>
      <c r="DF30" s="594"/>
      <c r="DG30" s="594"/>
      <c r="DH30" s="594"/>
      <c r="DI30" s="594"/>
      <c r="DJ30" s="594"/>
      <c r="DK30" s="595"/>
      <c r="DL30" s="602">
        <v>492469</v>
      </c>
      <c r="DM30" s="594"/>
      <c r="DN30" s="594"/>
      <c r="DO30" s="594"/>
      <c r="DP30" s="594"/>
      <c r="DQ30" s="594"/>
      <c r="DR30" s="594"/>
      <c r="DS30" s="594"/>
      <c r="DT30" s="594"/>
      <c r="DU30" s="594"/>
      <c r="DV30" s="595"/>
      <c r="DW30" s="598">
        <v>11.6</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306970</v>
      </c>
      <c r="S31" s="594"/>
      <c r="T31" s="594"/>
      <c r="U31" s="594"/>
      <c r="V31" s="594"/>
      <c r="W31" s="594"/>
      <c r="X31" s="594"/>
      <c r="Y31" s="595"/>
      <c r="Z31" s="596">
        <v>3.3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98.6</v>
      </c>
      <c r="BH31" s="625"/>
      <c r="BI31" s="625"/>
      <c r="BJ31" s="625"/>
      <c r="BK31" s="625"/>
      <c r="BL31" s="625"/>
      <c r="BM31" s="599">
        <v>92.5</v>
      </c>
      <c r="BN31" s="649"/>
      <c r="BO31" s="649"/>
      <c r="BP31" s="649"/>
      <c r="BQ31" s="650"/>
      <c r="BR31" s="648">
        <v>98</v>
      </c>
      <c r="BS31" s="625"/>
      <c r="BT31" s="625"/>
      <c r="BU31" s="625"/>
      <c r="BV31" s="625"/>
      <c r="BW31" s="625"/>
      <c r="BX31" s="599">
        <v>91.1</v>
      </c>
      <c r="BY31" s="649"/>
      <c r="BZ31" s="649"/>
      <c r="CA31" s="649"/>
      <c r="CB31" s="650"/>
      <c r="CD31" s="656"/>
      <c r="CE31" s="657"/>
      <c r="CF31" s="607" t="s">
        <v>296</v>
      </c>
      <c r="CG31" s="608"/>
      <c r="CH31" s="608"/>
      <c r="CI31" s="608"/>
      <c r="CJ31" s="608"/>
      <c r="CK31" s="608"/>
      <c r="CL31" s="608"/>
      <c r="CM31" s="608"/>
      <c r="CN31" s="608"/>
      <c r="CO31" s="608"/>
      <c r="CP31" s="608"/>
      <c r="CQ31" s="609"/>
      <c r="CR31" s="593">
        <v>78581</v>
      </c>
      <c r="CS31" s="625"/>
      <c r="CT31" s="625"/>
      <c r="CU31" s="625"/>
      <c r="CV31" s="625"/>
      <c r="CW31" s="625"/>
      <c r="CX31" s="625"/>
      <c r="CY31" s="626"/>
      <c r="CZ31" s="627">
        <v>0.9</v>
      </c>
      <c r="DA31" s="628"/>
      <c r="DB31" s="628"/>
      <c r="DC31" s="629"/>
      <c r="DD31" s="602">
        <v>77846</v>
      </c>
      <c r="DE31" s="625"/>
      <c r="DF31" s="625"/>
      <c r="DG31" s="625"/>
      <c r="DH31" s="625"/>
      <c r="DI31" s="625"/>
      <c r="DJ31" s="625"/>
      <c r="DK31" s="626"/>
      <c r="DL31" s="602">
        <v>77846</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121359</v>
      </c>
      <c r="S32" s="594"/>
      <c r="T32" s="594"/>
      <c r="U32" s="594"/>
      <c r="V32" s="594"/>
      <c r="W32" s="594"/>
      <c r="X32" s="594"/>
      <c r="Y32" s="595"/>
      <c r="Z32" s="596">
        <v>1.3</v>
      </c>
      <c r="AA32" s="596"/>
      <c r="AB32" s="596"/>
      <c r="AC32" s="596"/>
      <c r="AD32" s="597">
        <v>19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97.7</v>
      </c>
      <c r="BH32" s="661"/>
      <c r="BI32" s="661"/>
      <c r="BJ32" s="661"/>
      <c r="BK32" s="661"/>
      <c r="BL32" s="661"/>
      <c r="BM32" s="662">
        <v>89.2</v>
      </c>
      <c r="BN32" s="661"/>
      <c r="BO32" s="661"/>
      <c r="BP32" s="661"/>
      <c r="BQ32" s="663"/>
      <c r="BR32" s="660">
        <v>96</v>
      </c>
      <c r="BS32" s="661"/>
      <c r="BT32" s="661"/>
      <c r="BU32" s="661"/>
      <c r="BV32" s="661"/>
      <c r="BW32" s="661"/>
      <c r="BX32" s="662">
        <v>86.4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674469</v>
      </c>
      <c r="S33" s="594"/>
      <c r="T33" s="594"/>
      <c r="U33" s="594"/>
      <c r="V33" s="594"/>
      <c r="W33" s="594"/>
      <c r="X33" s="594"/>
      <c r="Y33" s="595"/>
      <c r="Z33" s="596">
        <v>7.3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3173309</v>
      </c>
      <c r="CS33" s="625"/>
      <c r="CT33" s="625"/>
      <c r="CU33" s="625"/>
      <c r="CV33" s="625"/>
      <c r="CW33" s="625"/>
      <c r="CX33" s="625"/>
      <c r="CY33" s="626"/>
      <c r="CZ33" s="627">
        <v>36</v>
      </c>
      <c r="DA33" s="628"/>
      <c r="DB33" s="628"/>
      <c r="DC33" s="629"/>
      <c r="DD33" s="602">
        <v>2444710</v>
      </c>
      <c r="DE33" s="625"/>
      <c r="DF33" s="625"/>
      <c r="DG33" s="625"/>
      <c r="DH33" s="625"/>
      <c r="DI33" s="625"/>
      <c r="DJ33" s="625"/>
      <c r="DK33" s="626"/>
      <c r="DL33" s="602">
        <v>1653173</v>
      </c>
      <c r="DM33" s="625"/>
      <c r="DN33" s="625"/>
      <c r="DO33" s="625"/>
      <c r="DP33" s="625"/>
      <c r="DQ33" s="625"/>
      <c r="DR33" s="625"/>
      <c r="DS33" s="625"/>
      <c r="DT33" s="625"/>
      <c r="DU33" s="625"/>
      <c r="DV33" s="626"/>
      <c r="DW33" s="598">
        <v>38.9</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1129044</v>
      </c>
      <c r="CS34" s="594"/>
      <c r="CT34" s="594"/>
      <c r="CU34" s="594"/>
      <c r="CV34" s="594"/>
      <c r="CW34" s="594"/>
      <c r="CX34" s="594"/>
      <c r="CY34" s="595"/>
      <c r="CZ34" s="627">
        <v>12.8</v>
      </c>
      <c r="DA34" s="628"/>
      <c r="DB34" s="628"/>
      <c r="DC34" s="629"/>
      <c r="DD34" s="602">
        <v>806915</v>
      </c>
      <c r="DE34" s="594"/>
      <c r="DF34" s="594"/>
      <c r="DG34" s="594"/>
      <c r="DH34" s="594"/>
      <c r="DI34" s="594"/>
      <c r="DJ34" s="594"/>
      <c r="DK34" s="595"/>
      <c r="DL34" s="602">
        <v>630271</v>
      </c>
      <c r="DM34" s="594"/>
      <c r="DN34" s="594"/>
      <c r="DO34" s="594"/>
      <c r="DP34" s="594"/>
      <c r="DQ34" s="594"/>
      <c r="DR34" s="594"/>
      <c r="DS34" s="594"/>
      <c r="DT34" s="594"/>
      <c r="DU34" s="594"/>
      <c r="DV34" s="595"/>
      <c r="DW34" s="598">
        <v>14.8</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265969</v>
      </c>
      <c r="S35" s="594"/>
      <c r="T35" s="594"/>
      <c r="U35" s="594"/>
      <c r="V35" s="594"/>
      <c r="W35" s="594"/>
      <c r="X35" s="594"/>
      <c r="Y35" s="595"/>
      <c r="Z35" s="596">
        <v>2.9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640442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193153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43123</v>
      </c>
      <c r="CS35" s="625"/>
      <c r="CT35" s="625"/>
      <c r="CU35" s="625"/>
      <c r="CV35" s="625"/>
      <c r="CW35" s="625"/>
      <c r="CX35" s="625"/>
      <c r="CY35" s="626"/>
      <c r="CZ35" s="627">
        <v>0.5</v>
      </c>
      <c r="DA35" s="628"/>
      <c r="DB35" s="628"/>
      <c r="DC35" s="629"/>
      <c r="DD35" s="602">
        <v>37734</v>
      </c>
      <c r="DE35" s="625"/>
      <c r="DF35" s="625"/>
      <c r="DG35" s="625"/>
      <c r="DH35" s="625"/>
      <c r="DI35" s="625"/>
      <c r="DJ35" s="625"/>
      <c r="DK35" s="626"/>
      <c r="DL35" s="602">
        <v>37734</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9187904</v>
      </c>
      <c r="S36" s="666"/>
      <c r="T36" s="666"/>
      <c r="U36" s="666"/>
      <c r="V36" s="666"/>
      <c r="W36" s="666"/>
      <c r="X36" s="666"/>
      <c r="Y36" s="667"/>
      <c r="Z36" s="668">
        <v>100</v>
      </c>
      <c r="AA36" s="668"/>
      <c r="AB36" s="668"/>
      <c r="AC36" s="668"/>
      <c r="AD36" s="669">
        <v>3988898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4406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155382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929367</v>
      </c>
      <c r="CS36" s="594"/>
      <c r="CT36" s="594"/>
      <c r="CU36" s="594"/>
      <c r="CV36" s="594"/>
      <c r="CW36" s="594"/>
      <c r="CX36" s="594"/>
      <c r="CY36" s="595"/>
      <c r="CZ36" s="627">
        <v>10.5</v>
      </c>
      <c r="DA36" s="628"/>
      <c r="DB36" s="628"/>
      <c r="DC36" s="629"/>
      <c r="DD36" s="602">
        <v>702959</v>
      </c>
      <c r="DE36" s="594"/>
      <c r="DF36" s="594"/>
      <c r="DG36" s="594"/>
      <c r="DH36" s="594"/>
      <c r="DI36" s="594"/>
      <c r="DJ36" s="594"/>
      <c r="DK36" s="595"/>
      <c r="DL36" s="602">
        <v>499951</v>
      </c>
      <c r="DM36" s="594"/>
      <c r="DN36" s="594"/>
      <c r="DO36" s="594"/>
      <c r="DP36" s="594"/>
      <c r="DQ36" s="594"/>
      <c r="DR36" s="594"/>
      <c r="DS36" s="594"/>
      <c r="DT36" s="594"/>
      <c r="DU36" s="594"/>
      <c r="DV36" s="595"/>
      <c r="DW36" s="598">
        <v>11.8</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t="s">
        <v>315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2942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418902</v>
      </c>
      <c r="CS37" s="625"/>
      <c r="CT37" s="625"/>
      <c r="CU37" s="625"/>
      <c r="CV37" s="625"/>
      <c r="CW37" s="625"/>
      <c r="CX37" s="625"/>
      <c r="CY37" s="626"/>
      <c r="CZ37" s="627">
        <v>4.8</v>
      </c>
      <c r="DA37" s="628"/>
      <c r="DB37" s="628"/>
      <c r="DC37" s="629"/>
      <c r="DD37" s="602">
        <v>418902</v>
      </c>
      <c r="DE37" s="625"/>
      <c r="DF37" s="625"/>
      <c r="DG37" s="625"/>
      <c r="DH37" s="625"/>
      <c r="DI37" s="625"/>
      <c r="DJ37" s="625"/>
      <c r="DK37" s="626"/>
      <c r="DL37" s="602">
        <v>308271</v>
      </c>
      <c r="DM37" s="625"/>
      <c r="DN37" s="625"/>
      <c r="DO37" s="625"/>
      <c r="DP37" s="625"/>
      <c r="DQ37" s="625"/>
      <c r="DR37" s="625"/>
      <c r="DS37" s="625"/>
      <c r="DT37" s="625"/>
      <c r="DU37" s="625"/>
      <c r="DV37" s="626"/>
      <c r="DW37" s="598">
        <v>7.2</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5475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636036</v>
      </c>
      <c r="CS38" s="594"/>
      <c r="CT38" s="594"/>
      <c r="CU38" s="594"/>
      <c r="CV38" s="594"/>
      <c r="CW38" s="594"/>
      <c r="CX38" s="594"/>
      <c r="CY38" s="595"/>
      <c r="CZ38" s="627">
        <v>7.2</v>
      </c>
      <c r="DA38" s="628"/>
      <c r="DB38" s="628"/>
      <c r="DC38" s="629"/>
      <c r="DD38" s="602">
        <v>516251</v>
      </c>
      <c r="DE38" s="594"/>
      <c r="DF38" s="594"/>
      <c r="DG38" s="594"/>
      <c r="DH38" s="594"/>
      <c r="DI38" s="594"/>
      <c r="DJ38" s="594"/>
      <c r="DK38" s="595"/>
      <c r="DL38" s="602">
        <v>485217</v>
      </c>
      <c r="DM38" s="594"/>
      <c r="DN38" s="594"/>
      <c r="DO38" s="594"/>
      <c r="DP38" s="594"/>
      <c r="DQ38" s="594"/>
      <c r="DR38" s="594"/>
      <c r="DS38" s="594"/>
      <c r="DT38" s="594"/>
      <c r="DU38" s="594"/>
      <c r="DV38" s="595"/>
      <c r="DW38" s="598">
        <v>11.4</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381680</v>
      </c>
      <c r="CS39" s="625"/>
      <c r="CT39" s="625"/>
      <c r="CU39" s="625"/>
      <c r="CV39" s="625"/>
      <c r="CW39" s="625"/>
      <c r="CX39" s="625"/>
      <c r="CY39" s="626"/>
      <c r="CZ39" s="627">
        <v>4.3</v>
      </c>
      <c r="DA39" s="628"/>
      <c r="DB39" s="628"/>
      <c r="DC39" s="629"/>
      <c r="DD39" s="602">
        <v>380851</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159199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54059</v>
      </c>
      <c r="CS40" s="594"/>
      <c r="CT40" s="594"/>
      <c r="CU40" s="594"/>
      <c r="CV40" s="594"/>
      <c r="CW40" s="594"/>
      <c r="CX40" s="594"/>
      <c r="CY40" s="595"/>
      <c r="CZ40" s="627">
        <v>0.6</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476837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315</v>
      </c>
      <c r="CS41" s="625"/>
      <c r="CT41" s="625"/>
      <c r="CU41" s="625"/>
      <c r="CV41" s="625"/>
      <c r="CW41" s="625"/>
      <c r="CX41" s="625"/>
      <c r="CY41" s="626"/>
      <c r="CZ41" s="627" t="s">
        <v>315</v>
      </c>
      <c r="DA41" s="628"/>
      <c r="DB41" s="628"/>
      <c r="DC41" s="629"/>
      <c r="DD41" s="602" t="s">
        <v>315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2238502</v>
      </c>
      <c r="CS42" s="594"/>
      <c r="CT42" s="594"/>
      <c r="CU42" s="594"/>
      <c r="CV42" s="594"/>
      <c r="CW42" s="594"/>
      <c r="CX42" s="594"/>
      <c r="CY42" s="595"/>
      <c r="CZ42" s="627">
        <v>25.4</v>
      </c>
      <c r="DA42" s="676"/>
      <c r="DB42" s="676"/>
      <c r="DC42" s="677"/>
      <c r="DD42" s="602">
        <v>772760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59843</v>
      </c>
      <c r="CS43" s="625"/>
      <c r="CT43" s="625"/>
      <c r="CU43" s="625"/>
      <c r="CV43" s="625"/>
      <c r="CW43" s="625"/>
      <c r="CX43" s="625"/>
      <c r="CY43" s="626"/>
      <c r="CZ43" s="627">
        <v>0.7</v>
      </c>
      <c r="DA43" s="628"/>
      <c r="DB43" s="628"/>
      <c r="DC43" s="629"/>
      <c r="DD43" s="602">
        <v>51026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2237507</v>
      </c>
      <c r="CS44" s="594"/>
      <c r="CT44" s="594"/>
      <c r="CU44" s="594"/>
      <c r="CV44" s="594"/>
      <c r="CW44" s="594"/>
      <c r="CX44" s="594"/>
      <c r="CY44" s="595"/>
      <c r="CZ44" s="627">
        <v>25.4</v>
      </c>
      <c r="DA44" s="676"/>
      <c r="DB44" s="676"/>
      <c r="DC44" s="677"/>
      <c r="DD44" s="602">
        <v>771765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1281842</v>
      </c>
      <c r="CS45" s="625"/>
      <c r="CT45" s="625"/>
      <c r="CU45" s="625"/>
      <c r="CV45" s="625"/>
      <c r="CW45" s="625"/>
      <c r="CX45" s="625"/>
      <c r="CY45" s="626"/>
      <c r="CZ45" s="627">
        <v>14.5</v>
      </c>
      <c r="DA45" s="628"/>
      <c r="DB45" s="628"/>
      <c r="DC45" s="629"/>
      <c r="DD45" s="602">
        <v>89669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951165</v>
      </c>
      <c r="CS46" s="594"/>
      <c r="CT46" s="594"/>
      <c r="CU46" s="594"/>
      <c r="CV46" s="594"/>
      <c r="CW46" s="594"/>
      <c r="CX46" s="594"/>
      <c r="CY46" s="595"/>
      <c r="CZ46" s="627">
        <v>10.8</v>
      </c>
      <c r="DA46" s="676"/>
      <c r="DB46" s="676"/>
      <c r="DC46" s="677"/>
      <c r="DD46" s="602">
        <v>681596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995</v>
      </c>
      <c r="CS47" s="625"/>
      <c r="CT47" s="625"/>
      <c r="CU47" s="625"/>
      <c r="CV47" s="625"/>
      <c r="CW47" s="625"/>
      <c r="CX47" s="625"/>
      <c r="CY47" s="626"/>
      <c r="CZ47" s="627">
        <v>0</v>
      </c>
      <c r="DA47" s="628"/>
      <c r="DB47" s="628"/>
      <c r="DC47" s="629"/>
      <c r="DD47" s="602">
        <v>995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8812088</v>
      </c>
      <c r="CS49" s="661"/>
      <c r="CT49" s="661"/>
      <c r="CU49" s="661"/>
      <c r="CV49" s="661"/>
      <c r="CW49" s="661"/>
      <c r="CX49" s="661"/>
      <c r="CY49" s="688"/>
      <c r="CZ49" s="689">
        <v>100</v>
      </c>
      <c r="DA49" s="690"/>
      <c r="DB49" s="690"/>
      <c r="DC49" s="691"/>
      <c r="DD49" s="692">
        <v>5334713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4" t="s">
        <v>344</v>
      </c>
      <c r="DK2" s="755"/>
      <c r="DL2" s="755"/>
      <c r="DM2" s="755"/>
      <c r="DN2" s="755"/>
      <c r="DO2" s="756"/>
      <c r="DP2" s="200"/>
      <c r="DQ2" s="754" t="s">
        <v>345</v>
      </c>
      <c r="DR2" s="755"/>
      <c r="DS2" s="755"/>
      <c r="DT2" s="755"/>
      <c r="DU2" s="755"/>
      <c r="DV2" s="755"/>
      <c r="DW2" s="755"/>
      <c r="DX2" s="755"/>
      <c r="DY2" s="755"/>
      <c r="DZ2" s="75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7" t="s">
        <v>346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1" t="s">
        <v>348</v>
      </c>
      <c r="B5" s="732"/>
      <c r="C5" s="732"/>
      <c r="D5" s="732"/>
      <c r="E5" s="732"/>
      <c r="F5" s="732"/>
      <c r="G5" s="732"/>
      <c r="H5" s="732"/>
      <c r="I5" s="732"/>
      <c r="J5" s="732"/>
      <c r="K5" s="732"/>
      <c r="L5" s="732"/>
      <c r="M5" s="732"/>
      <c r="N5" s="732"/>
      <c r="O5" s="732"/>
      <c r="P5" s="733"/>
      <c r="Q5" s="708" t="s">
        <v>349</v>
      </c>
      <c r="R5" s="709"/>
      <c r="S5" s="709"/>
      <c r="T5" s="709"/>
      <c r="U5" s="710"/>
      <c r="V5" s="708" t="s">
        <v>350</v>
      </c>
      <c r="W5" s="709"/>
      <c r="X5" s="709"/>
      <c r="Y5" s="709"/>
      <c r="Z5" s="710"/>
      <c r="AA5" s="708" t="s">
        <v>351</v>
      </c>
      <c r="AB5" s="709"/>
      <c r="AC5" s="709"/>
      <c r="AD5" s="709"/>
      <c r="AE5" s="709"/>
      <c r="AF5" s="758" t="s">
        <v>352</v>
      </c>
      <c r="AG5" s="709"/>
      <c r="AH5" s="709"/>
      <c r="AI5" s="709"/>
      <c r="AJ5" s="720"/>
      <c r="AK5" s="709" t="s">
        <v>353</v>
      </c>
      <c r="AL5" s="709"/>
      <c r="AM5" s="709"/>
      <c r="AN5" s="709"/>
      <c r="AO5" s="710"/>
      <c r="AP5" s="708" t="s">
        <v>354</v>
      </c>
      <c r="AQ5" s="709"/>
      <c r="AR5" s="709"/>
      <c r="AS5" s="709"/>
      <c r="AT5" s="710"/>
      <c r="AU5" s="708" t="s">
        <v>355</v>
      </c>
      <c r="AV5" s="709"/>
      <c r="AW5" s="709"/>
      <c r="AX5" s="709"/>
      <c r="AY5" s="720"/>
      <c r="AZ5" s="207"/>
      <c r="BA5" s="207"/>
      <c r="BB5" s="207"/>
      <c r="BC5" s="207"/>
      <c r="BD5" s="207"/>
      <c r="BE5" s="208"/>
      <c r="BF5" s="208"/>
      <c r="BG5" s="208"/>
      <c r="BH5" s="208"/>
      <c r="BI5" s="208"/>
      <c r="BJ5" s="208"/>
      <c r="BK5" s="208"/>
      <c r="BL5" s="208"/>
      <c r="BM5" s="208"/>
      <c r="BN5" s="208"/>
      <c r="BO5" s="208"/>
      <c r="BP5" s="208"/>
      <c r="BQ5" s="731" t="s">
        <v>356</v>
      </c>
      <c r="BR5" s="732"/>
      <c r="BS5" s="732"/>
      <c r="BT5" s="732"/>
      <c r="BU5" s="732"/>
      <c r="BV5" s="732"/>
      <c r="BW5" s="732"/>
      <c r="BX5" s="732"/>
      <c r="BY5" s="732"/>
      <c r="BZ5" s="732"/>
      <c r="CA5" s="732"/>
      <c r="CB5" s="732"/>
      <c r="CC5" s="732"/>
      <c r="CD5" s="732"/>
      <c r="CE5" s="732"/>
      <c r="CF5" s="732"/>
      <c r="CG5" s="733"/>
      <c r="CH5" s="708" t="s">
        <v>357</v>
      </c>
      <c r="CI5" s="709"/>
      <c r="CJ5" s="709"/>
      <c r="CK5" s="709"/>
      <c r="CL5" s="710"/>
      <c r="CM5" s="708" t="s">
        <v>358</v>
      </c>
      <c r="CN5" s="709"/>
      <c r="CO5" s="709"/>
      <c r="CP5" s="709"/>
      <c r="CQ5" s="710"/>
      <c r="CR5" s="708" t="s">
        <v>359</v>
      </c>
      <c r="CS5" s="709"/>
      <c r="CT5" s="709"/>
      <c r="CU5" s="709"/>
      <c r="CV5" s="710"/>
      <c r="CW5" s="708" t="s">
        <v>360</v>
      </c>
      <c r="CX5" s="709"/>
      <c r="CY5" s="709"/>
      <c r="CZ5" s="709"/>
      <c r="DA5" s="710"/>
      <c r="DB5" s="708" t="s">
        <v>361</v>
      </c>
      <c r="DC5" s="709"/>
      <c r="DD5" s="709"/>
      <c r="DE5" s="709"/>
      <c r="DF5" s="710"/>
      <c r="DG5" s="714" t="s">
        <v>362</v>
      </c>
      <c r="DH5" s="715"/>
      <c r="DI5" s="715"/>
      <c r="DJ5" s="715"/>
      <c r="DK5" s="716"/>
      <c r="DL5" s="714" t="s">
        <v>363</v>
      </c>
      <c r="DM5" s="715"/>
      <c r="DN5" s="715"/>
      <c r="DO5" s="715"/>
      <c r="DP5" s="716"/>
      <c r="DQ5" s="708" t="s">
        <v>364</v>
      </c>
      <c r="DR5" s="709"/>
      <c r="DS5" s="709"/>
      <c r="DT5" s="709"/>
      <c r="DU5" s="710"/>
      <c r="DV5" s="708" t="s">
        <v>355</v>
      </c>
      <c r="DW5" s="709"/>
      <c r="DX5" s="709"/>
      <c r="DY5" s="709"/>
      <c r="DZ5" s="720"/>
      <c r="EA5" s="205"/>
    </row>
    <row r="6" spans="1:131" s="206" customFormat="1" ht="26.25" customHeight="1" thickBot="1" x14ac:dyDescent="0.2">
      <c r="A6" s="734"/>
      <c r="B6" s="735"/>
      <c r="C6" s="735"/>
      <c r="D6" s="735"/>
      <c r="E6" s="735"/>
      <c r="F6" s="735"/>
      <c r="G6" s="735"/>
      <c r="H6" s="735"/>
      <c r="I6" s="735"/>
      <c r="J6" s="735"/>
      <c r="K6" s="735"/>
      <c r="L6" s="735"/>
      <c r="M6" s="735"/>
      <c r="N6" s="735"/>
      <c r="O6" s="735"/>
      <c r="P6" s="736"/>
      <c r="Q6" s="711"/>
      <c r="R6" s="712"/>
      <c r="S6" s="712"/>
      <c r="T6" s="712"/>
      <c r="U6" s="713"/>
      <c r="V6" s="711"/>
      <c r="W6" s="712"/>
      <c r="X6" s="712"/>
      <c r="Y6" s="712"/>
      <c r="Z6" s="713"/>
      <c r="AA6" s="711"/>
      <c r="AB6" s="712"/>
      <c r="AC6" s="712"/>
      <c r="AD6" s="712"/>
      <c r="AE6" s="712"/>
      <c r="AF6" s="759"/>
      <c r="AG6" s="712"/>
      <c r="AH6" s="712"/>
      <c r="AI6" s="712"/>
      <c r="AJ6" s="721"/>
      <c r="AK6" s="712"/>
      <c r="AL6" s="712"/>
      <c r="AM6" s="712"/>
      <c r="AN6" s="712"/>
      <c r="AO6" s="713"/>
      <c r="AP6" s="711"/>
      <c r="AQ6" s="712"/>
      <c r="AR6" s="712"/>
      <c r="AS6" s="712"/>
      <c r="AT6" s="713"/>
      <c r="AU6" s="711"/>
      <c r="AV6" s="712"/>
      <c r="AW6" s="712"/>
      <c r="AX6" s="712"/>
      <c r="AY6" s="721"/>
      <c r="AZ6" s="203"/>
      <c r="BA6" s="203"/>
      <c r="BB6" s="203"/>
      <c r="BC6" s="203"/>
      <c r="BD6" s="203"/>
      <c r="BE6" s="204"/>
      <c r="BF6" s="204"/>
      <c r="BG6" s="204"/>
      <c r="BH6" s="204"/>
      <c r="BI6" s="204"/>
      <c r="BJ6" s="204"/>
      <c r="BK6" s="204"/>
      <c r="BL6" s="204"/>
      <c r="BM6" s="204"/>
      <c r="BN6" s="204"/>
      <c r="BO6" s="204"/>
      <c r="BP6" s="204"/>
      <c r="BQ6" s="734"/>
      <c r="BR6" s="735"/>
      <c r="BS6" s="735"/>
      <c r="BT6" s="735"/>
      <c r="BU6" s="735"/>
      <c r="BV6" s="735"/>
      <c r="BW6" s="735"/>
      <c r="BX6" s="735"/>
      <c r="BY6" s="735"/>
      <c r="BZ6" s="735"/>
      <c r="CA6" s="735"/>
      <c r="CB6" s="735"/>
      <c r="CC6" s="735"/>
      <c r="CD6" s="735"/>
      <c r="CE6" s="735"/>
      <c r="CF6" s="735"/>
      <c r="CG6" s="736"/>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17"/>
      <c r="DH6" s="718"/>
      <c r="DI6" s="718"/>
      <c r="DJ6" s="718"/>
      <c r="DK6" s="719"/>
      <c r="DL6" s="717"/>
      <c r="DM6" s="718"/>
      <c r="DN6" s="718"/>
      <c r="DO6" s="718"/>
      <c r="DP6" s="719"/>
      <c r="DQ6" s="711"/>
      <c r="DR6" s="712"/>
      <c r="DS6" s="712"/>
      <c r="DT6" s="712"/>
      <c r="DU6" s="713"/>
      <c r="DV6" s="711"/>
      <c r="DW6" s="712"/>
      <c r="DX6" s="712"/>
      <c r="DY6" s="712"/>
      <c r="DZ6" s="721"/>
      <c r="EA6" s="205"/>
    </row>
    <row r="7" spans="1:131" s="206" customFormat="1" ht="26.25" customHeight="1" thickTop="1" x14ac:dyDescent="0.15">
      <c r="A7" s="209">
        <v>1</v>
      </c>
      <c r="B7" s="722" t="s">
        <v>365</v>
      </c>
      <c r="C7" s="723"/>
      <c r="D7" s="723"/>
      <c r="E7" s="723"/>
      <c r="F7" s="723"/>
      <c r="G7" s="723"/>
      <c r="H7" s="723"/>
      <c r="I7" s="723"/>
      <c r="J7" s="723"/>
      <c r="K7" s="723"/>
      <c r="L7" s="723"/>
      <c r="M7" s="723"/>
      <c r="N7" s="723"/>
      <c r="O7" s="723"/>
      <c r="P7" s="724"/>
      <c r="Q7" s="725">
        <v>9188</v>
      </c>
      <c r="R7" s="726"/>
      <c r="S7" s="726"/>
      <c r="T7" s="726"/>
      <c r="U7" s="726"/>
      <c r="V7" s="726">
        <v>8812</v>
      </c>
      <c r="W7" s="726"/>
      <c r="X7" s="726"/>
      <c r="Y7" s="726"/>
      <c r="Z7" s="726"/>
      <c r="AA7" s="726">
        <v>376</v>
      </c>
      <c r="AB7" s="726"/>
      <c r="AC7" s="726"/>
      <c r="AD7" s="726"/>
      <c r="AE7" s="727"/>
      <c r="AF7" s="728">
        <v>282</v>
      </c>
      <c r="AG7" s="729"/>
      <c r="AH7" s="729"/>
      <c r="AI7" s="729"/>
      <c r="AJ7" s="730"/>
      <c r="AK7" s="771">
        <v>678</v>
      </c>
      <c r="AL7" s="772"/>
      <c r="AM7" s="772"/>
      <c r="AN7" s="772"/>
      <c r="AO7" s="772"/>
      <c r="AP7" s="772">
        <v>6321</v>
      </c>
      <c r="AQ7" s="772"/>
      <c r="AR7" s="772"/>
      <c r="AS7" s="772"/>
      <c r="AT7" s="772"/>
      <c r="AU7" s="773"/>
      <c r="AV7" s="773"/>
      <c r="AW7" s="773"/>
      <c r="AX7" s="773"/>
      <c r="AY7" s="774"/>
      <c r="AZ7" s="203"/>
      <c r="BA7" s="203"/>
      <c r="BB7" s="203"/>
      <c r="BC7" s="203"/>
      <c r="BD7" s="203"/>
      <c r="BE7" s="204"/>
      <c r="BF7" s="204"/>
      <c r="BG7" s="204"/>
      <c r="BH7" s="204"/>
      <c r="BI7" s="204"/>
      <c r="BJ7" s="204"/>
      <c r="BK7" s="204"/>
      <c r="BL7" s="204"/>
      <c r="BM7" s="204"/>
      <c r="BN7" s="204"/>
      <c r="BO7" s="204"/>
      <c r="BP7" s="204"/>
      <c r="BQ7" s="210">
        <v>1</v>
      </c>
      <c r="BR7" s="211"/>
      <c r="BS7" s="775" t="s">
        <v>530</v>
      </c>
      <c r="BT7" s="776"/>
      <c r="BU7" s="776"/>
      <c r="BV7" s="776"/>
      <c r="BW7" s="776"/>
      <c r="BX7" s="776"/>
      <c r="BY7" s="776"/>
      <c r="BZ7" s="776"/>
      <c r="CA7" s="776"/>
      <c r="CB7" s="776"/>
      <c r="CC7" s="776"/>
      <c r="CD7" s="776"/>
      <c r="CE7" s="776"/>
      <c r="CF7" s="776"/>
      <c r="CG7" s="777"/>
      <c r="CH7" s="768">
        <v>-5</v>
      </c>
      <c r="CI7" s="769"/>
      <c r="CJ7" s="769"/>
      <c r="CK7" s="769"/>
      <c r="CL7" s="770"/>
      <c r="CM7" s="768">
        <v>179</v>
      </c>
      <c r="CN7" s="769"/>
      <c r="CO7" s="769"/>
      <c r="CP7" s="769"/>
      <c r="CQ7" s="770"/>
      <c r="CR7" s="768">
        <v>3</v>
      </c>
      <c r="CS7" s="769"/>
      <c r="CT7" s="769"/>
      <c r="CU7" s="769"/>
      <c r="CV7" s="770"/>
      <c r="CW7" s="768" t="s">
        <v>542</v>
      </c>
      <c r="CX7" s="769"/>
      <c r="CY7" s="769"/>
      <c r="CZ7" s="769"/>
      <c r="DA7" s="770"/>
      <c r="DB7" s="768" t="s">
        <v>539</v>
      </c>
      <c r="DC7" s="769"/>
      <c r="DD7" s="769"/>
      <c r="DE7" s="769"/>
      <c r="DF7" s="770"/>
      <c r="DG7" s="768" t="s">
        <v>539</v>
      </c>
      <c r="DH7" s="769"/>
      <c r="DI7" s="769"/>
      <c r="DJ7" s="769"/>
      <c r="DK7" s="770"/>
      <c r="DL7" s="768" t="s">
        <v>539</v>
      </c>
      <c r="DM7" s="769"/>
      <c r="DN7" s="769"/>
      <c r="DO7" s="769"/>
      <c r="DP7" s="770"/>
      <c r="DQ7" s="768" t="s">
        <v>539</v>
      </c>
      <c r="DR7" s="769"/>
      <c r="DS7" s="769"/>
      <c r="DT7" s="769"/>
      <c r="DU7" s="770"/>
      <c r="DV7" s="760"/>
      <c r="DW7" s="761"/>
      <c r="DX7" s="761"/>
      <c r="DY7" s="761"/>
      <c r="DZ7" s="76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63"/>
      <c r="AL8" s="764"/>
      <c r="AM8" s="764"/>
      <c r="AN8" s="764"/>
      <c r="AO8" s="764"/>
      <c r="AP8" s="764"/>
      <c r="AQ8" s="764"/>
      <c r="AR8" s="764"/>
      <c r="AS8" s="764"/>
      <c r="AT8" s="764"/>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65"/>
      <c r="BT8" s="766"/>
      <c r="BU8" s="766"/>
      <c r="BV8" s="766"/>
      <c r="BW8" s="766"/>
      <c r="BX8" s="766"/>
      <c r="BY8" s="766"/>
      <c r="BZ8" s="766"/>
      <c r="CA8" s="766"/>
      <c r="CB8" s="766"/>
      <c r="CC8" s="766"/>
      <c r="CD8" s="766"/>
      <c r="CE8" s="766"/>
      <c r="CF8" s="766"/>
      <c r="CG8" s="767"/>
      <c r="CH8" s="737"/>
      <c r="CI8" s="738"/>
      <c r="CJ8" s="738"/>
      <c r="CK8" s="738"/>
      <c r="CL8" s="739"/>
      <c r="CM8" s="737"/>
      <c r="CN8" s="738"/>
      <c r="CO8" s="738"/>
      <c r="CP8" s="738"/>
      <c r="CQ8" s="739"/>
      <c r="CR8" s="737"/>
      <c r="CS8" s="738"/>
      <c r="CT8" s="738"/>
      <c r="CU8" s="738"/>
      <c r="CV8" s="739"/>
      <c r="CW8" s="737"/>
      <c r="CX8" s="738"/>
      <c r="CY8" s="738"/>
      <c r="CZ8" s="738"/>
      <c r="DA8" s="739"/>
      <c r="DB8" s="737"/>
      <c r="DC8" s="738"/>
      <c r="DD8" s="738"/>
      <c r="DE8" s="738"/>
      <c r="DF8" s="739"/>
      <c r="DG8" s="737"/>
      <c r="DH8" s="738"/>
      <c r="DI8" s="738"/>
      <c r="DJ8" s="738"/>
      <c r="DK8" s="739"/>
      <c r="DL8" s="737"/>
      <c r="DM8" s="738"/>
      <c r="DN8" s="738"/>
      <c r="DO8" s="738"/>
      <c r="DP8" s="739"/>
      <c r="DQ8" s="737"/>
      <c r="DR8" s="738"/>
      <c r="DS8" s="738"/>
      <c r="DT8" s="738"/>
      <c r="DU8" s="739"/>
      <c r="DV8" s="740"/>
      <c r="DW8" s="741"/>
      <c r="DX8" s="741"/>
      <c r="DY8" s="741"/>
      <c r="DZ8" s="742"/>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63"/>
      <c r="AL9" s="764"/>
      <c r="AM9" s="764"/>
      <c r="AN9" s="764"/>
      <c r="AO9" s="764"/>
      <c r="AP9" s="764"/>
      <c r="AQ9" s="764"/>
      <c r="AR9" s="764"/>
      <c r="AS9" s="764"/>
      <c r="AT9" s="764"/>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65"/>
      <c r="BT9" s="766"/>
      <c r="BU9" s="766"/>
      <c r="BV9" s="766"/>
      <c r="BW9" s="766"/>
      <c r="BX9" s="766"/>
      <c r="BY9" s="766"/>
      <c r="BZ9" s="766"/>
      <c r="CA9" s="766"/>
      <c r="CB9" s="766"/>
      <c r="CC9" s="766"/>
      <c r="CD9" s="766"/>
      <c r="CE9" s="766"/>
      <c r="CF9" s="766"/>
      <c r="CG9" s="767"/>
      <c r="CH9" s="737"/>
      <c r="CI9" s="738"/>
      <c r="CJ9" s="738"/>
      <c r="CK9" s="738"/>
      <c r="CL9" s="739"/>
      <c r="CM9" s="737"/>
      <c r="CN9" s="738"/>
      <c r="CO9" s="738"/>
      <c r="CP9" s="738"/>
      <c r="CQ9" s="739"/>
      <c r="CR9" s="737"/>
      <c r="CS9" s="738"/>
      <c r="CT9" s="738"/>
      <c r="CU9" s="738"/>
      <c r="CV9" s="739"/>
      <c r="CW9" s="737"/>
      <c r="CX9" s="738"/>
      <c r="CY9" s="738"/>
      <c r="CZ9" s="738"/>
      <c r="DA9" s="739"/>
      <c r="DB9" s="737"/>
      <c r="DC9" s="738"/>
      <c r="DD9" s="738"/>
      <c r="DE9" s="738"/>
      <c r="DF9" s="739"/>
      <c r="DG9" s="737"/>
      <c r="DH9" s="738"/>
      <c r="DI9" s="738"/>
      <c r="DJ9" s="738"/>
      <c r="DK9" s="739"/>
      <c r="DL9" s="737"/>
      <c r="DM9" s="738"/>
      <c r="DN9" s="738"/>
      <c r="DO9" s="738"/>
      <c r="DP9" s="739"/>
      <c r="DQ9" s="737"/>
      <c r="DR9" s="738"/>
      <c r="DS9" s="738"/>
      <c r="DT9" s="738"/>
      <c r="DU9" s="739"/>
      <c r="DV9" s="740"/>
      <c r="DW9" s="741"/>
      <c r="DX9" s="741"/>
      <c r="DY9" s="741"/>
      <c r="DZ9" s="742"/>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63"/>
      <c r="AL10" s="764"/>
      <c r="AM10" s="764"/>
      <c r="AN10" s="764"/>
      <c r="AO10" s="764"/>
      <c r="AP10" s="764"/>
      <c r="AQ10" s="764"/>
      <c r="AR10" s="764"/>
      <c r="AS10" s="764"/>
      <c r="AT10" s="764"/>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65"/>
      <c r="BT10" s="766"/>
      <c r="BU10" s="766"/>
      <c r="BV10" s="766"/>
      <c r="BW10" s="766"/>
      <c r="BX10" s="766"/>
      <c r="BY10" s="766"/>
      <c r="BZ10" s="766"/>
      <c r="CA10" s="766"/>
      <c r="CB10" s="766"/>
      <c r="CC10" s="766"/>
      <c r="CD10" s="766"/>
      <c r="CE10" s="766"/>
      <c r="CF10" s="766"/>
      <c r="CG10" s="767"/>
      <c r="CH10" s="737"/>
      <c r="CI10" s="738"/>
      <c r="CJ10" s="738"/>
      <c r="CK10" s="738"/>
      <c r="CL10" s="739"/>
      <c r="CM10" s="737"/>
      <c r="CN10" s="738"/>
      <c r="CO10" s="738"/>
      <c r="CP10" s="738"/>
      <c r="CQ10" s="739"/>
      <c r="CR10" s="737"/>
      <c r="CS10" s="738"/>
      <c r="CT10" s="738"/>
      <c r="CU10" s="738"/>
      <c r="CV10" s="739"/>
      <c r="CW10" s="737"/>
      <c r="CX10" s="738"/>
      <c r="CY10" s="738"/>
      <c r="CZ10" s="738"/>
      <c r="DA10" s="739"/>
      <c r="DB10" s="737"/>
      <c r="DC10" s="738"/>
      <c r="DD10" s="738"/>
      <c r="DE10" s="738"/>
      <c r="DF10" s="739"/>
      <c r="DG10" s="737"/>
      <c r="DH10" s="738"/>
      <c r="DI10" s="738"/>
      <c r="DJ10" s="738"/>
      <c r="DK10" s="739"/>
      <c r="DL10" s="737"/>
      <c r="DM10" s="738"/>
      <c r="DN10" s="738"/>
      <c r="DO10" s="738"/>
      <c r="DP10" s="739"/>
      <c r="DQ10" s="737"/>
      <c r="DR10" s="738"/>
      <c r="DS10" s="738"/>
      <c r="DT10" s="738"/>
      <c r="DU10" s="739"/>
      <c r="DV10" s="740"/>
      <c r="DW10" s="741"/>
      <c r="DX10" s="741"/>
      <c r="DY10" s="741"/>
      <c r="DZ10" s="742"/>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63"/>
      <c r="AL11" s="764"/>
      <c r="AM11" s="764"/>
      <c r="AN11" s="764"/>
      <c r="AO11" s="764"/>
      <c r="AP11" s="764"/>
      <c r="AQ11" s="764"/>
      <c r="AR11" s="764"/>
      <c r="AS11" s="764"/>
      <c r="AT11" s="764"/>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65"/>
      <c r="BT11" s="766"/>
      <c r="BU11" s="766"/>
      <c r="BV11" s="766"/>
      <c r="BW11" s="766"/>
      <c r="BX11" s="766"/>
      <c r="BY11" s="766"/>
      <c r="BZ11" s="766"/>
      <c r="CA11" s="766"/>
      <c r="CB11" s="766"/>
      <c r="CC11" s="766"/>
      <c r="CD11" s="766"/>
      <c r="CE11" s="766"/>
      <c r="CF11" s="766"/>
      <c r="CG11" s="767"/>
      <c r="CH11" s="737"/>
      <c r="CI11" s="738"/>
      <c r="CJ11" s="738"/>
      <c r="CK11" s="738"/>
      <c r="CL11" s="739"/>
      <c r="CM11" s="737"/>
      <c r="CN11" s="738"/>
      <c r="CO11" s="738"/>
      <c r="CP11" s="738"/>
      <c r="CQ11" s="739"/>
      <c r="CR11" s="737"/>
      <c r="CS11" s="738"/>
      <c r="CT11" s="738"/>
      <c r="CU11" s="738"/>
      <c r="CV11" s="739"/>
      <c r="CW11" s="737"/>
      <c r="CX11" s="738"/>
      <c r="CY11" s="738"/>
      <c r="CZ11" s="738"/>
      <c r="DA11" s="739"/>
      <c r="DB11" s="737"/>
      <c r="DC11" s="738"/>
      <c r="DD11" s="738"/>
      <c r="DE11" s="738"/>
      <c r="DF11" s="739"/>
      <c r="DG11" s="737"/>
      <c r="DH11" s="738"/>
      <c r="DI11" s="738"/>
      <c r="DJ11" s="738"/>
      <c r="DK11" s="739"/>
      <c r="DL11" s="737"/>
      <c r="DM11" s="738"/>
      <c r="DN11" s="738"/>
      <c r="DO11" s="738"/>
      <c r="DP11" s="739"/>
      <c r="DQ11" s="737"/>
      <c r="DR11" s="738"/>
      <c r="DS11" s="738"/>
      <c r="DT11" s="738"/>
      <c r="DU11" s="739"/>
      <c r="DV11" s="740"/>
      <c r="DW11" s="741"/>
      <c r="DX11" s="741"/>
      <c r="DY11" s="741"/>
      <c r="DZ11" s="742"/>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63"/>
      <c r="AL12" s="764"/>
      <c r="AM12" s="764"/>
      <c r="AN12" s="764"/>
      <c r="AO12" s="764"/>
      <c r="AP12" s="764"/>
      <c r="AQ12" s="764"/>
      <c r="AR12" s="764"/>
      <c r="AS12" s="764"/>
      <c r="AT12" s="764"/>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65"/>
      <c r="BT12" s="766"/>
      <c r="BU12" s="766"/>
      <c r="BV12" s="766"/>
      <c r="BW12" s="766"/>
      <c r="BX12" s="766"/>
      <c r="BY12" s="766"/>
      <c r="BZ12" s="766"/>
      <c r="CA12" s="766"/>
      <c r="CB12" s="766"/>
      <c r="CC12" s="766"/>
      <c r="CD12" s="766"/>
      <c r="CE12" s="766"/>
      <c r="CF12" s="766"/>
      <c r="CG12" s="767"/>
      <c r="CH12" s="737"/>
      <c r="CI12" s="738"/>
      <c r="CJ12" s="738"/>
      <c r="CK12" s="738"/>
      <c r="CL12" s="739"/>
      <c r="CM12" s="737"/>
      <c r="CN12" s="738"/>
      <c r="CO12" s="738"/>
      <c r="CP12" s="738"/>
      <c r="CQ12" s="739"/>
      <c r="CR12" s="737"/>
      <c r="CS12" s="738"/>
      <c r="CT12" s="738"/>
      <c r="CU12" s="738"/>
      <c r="CV12" s="739"/>
      <c r="CW12" s="737"/>
      <c r="CX12" s="738"/>
      <c r="CY12" s="738"/>
      <c r="CZ12" s="738"/>
      <c r="DA12" s="739"/>
      <c r="DB12" s="737"/>
      <c r="DC12" s="738"/>
      <c r="DD12" s="738"/>
      <c r="DE12" s="738"/>
      <c r="DF12" s="739"/>
      <c r="DG12" s="737"/>
      <c r="DH12" s="738"/>
      <c r="DI12" s="738"/>
      <c r="DJ12" s="738"/>
      <c r="DK12" s="739"/>
      <c r="DL12" s="737"/>
      <c r="DM12" s="738"/>
      <c r="DN12" s="738"/>
      <c r="DO12" s="738"/>
      <c r="DP12" s="739"/>
      <c r="DQ12" s="737"/>
      <c r="DR12" s="738"/>
      <c r="DS12" s="738"/>
      <c r="DT12" s="738"/>
      <c r="DU12" s="739"/>
      <c r="DV12" s="740"/>
      <c r="DW12" s="741"/>
      <c r="DX12" s="741"/>
      <c r="DY12" s="741"/>
      <c r="DZ12" s="742"/>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63"/>
      <c r="AL13" s="764"/>
      <c r="AM13" s="764"/>
      <c r="AN13" s="764"/>
      <c r="AO13" s="764"/>
      <c r="AP13" s="764"/>
      <c r="AQ13" s="764"/>
      <c r="AR13" s="764"/>
      <c r="AS13" s="764"/>
      <c r="AT13" s="764"/>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65"/>
      <c r="BT13" s="766"/>
      <c r="BU13" s="766"/>
      <c r="BV13" s="766"/>
      <c r="BW13" s="766"/>
      <c r="BX13" s="766"/>
      <c r="BY13" s="766"/>
      <c r="BZ13" s="766"/>
      <c r="CA13" s="766"/>
      <c r="CB13" s="766"/>
      <c r="CC13" s="766"/>
      <c r="CD13" s="766"/>
      <c r="CE13" s="766"/>
      <c r="CF13" s="766"/>
      <c r="CG13" s="767"/>
      <c r="CH13" s="737"/>
      <c r="CI13" s="738"/>
      <c r="CJ13" s="738"/>
      <c r="CK13" s="738"/>
      <c r="CL13" s="739"/>
      <c r="CM13" s="737"/>
      <c r="CN13" s="738"/>
      <c r="CO13" s="738"/>
      <c r="CP13" s="738"/>
      <c r="CQ13" s="739"/>
      <c r="CR13" s="737"/>
      <c r="CS13" s="738"/>
      <c r="CT13" s="738"/>
      <c r="CU13" s="738"/>
      <c r="CV13" s="739"/>
      <c r="CW13" s="737"/>
      <c r="CX13" s="738"/>
      <c r="CY13" s="738"/>
      <c r="CZ13" s="738"/>
      <c r="DA13" s="739"/>
      <c r="DB13" s="737"/>
      <c r="DC13" s="738"/>
      <c r="DD13" s="738"/>
      <c r="DE13" s="738"/>
      <c r="DF13" s="739"/>
      <c r="DG13" s="737"/>
      <c r="DH13" s="738"/>
      <c r="DI13" s="738"/>
      <c r="DJ13" s="738"/>
      <c r="DK13" s="739"/>
      <c r="DL13" s="737"/>
      <c r="DM13" s="738"/>
      <c r="DN13" s="738"/>
      <c r="DO13" s="738"/>
      <c r="DP13" s="739"/>
      <c r="DQ13" s="737"/>
      <c r="DR13" s="738"/>
      <c r="DS13" s="738"/>
      <c r="DT13" s="738"/>
      <c r="DU13" s="739"/>
      <c r="DV13" s="740"/>
      <c r="DW13" s="741"/>
      <c r="DX13" s="741"/>
      <c r="DY13" s="741"/>
      <c r="DZ13" s="742"/>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63"/>
      <c r="AL14" s="764"/>
      <c r="AM14" s="764"/>
      <c r="AN14" s="764"/>
      <c r="AO14" s="764"/>
      <c r="AP14" s="764"/>
      <c r="AQ14" s="764"/>
      <c r="AR14" s="764"/>
      <c r="AS14" s="764"/>
      <c r="AT14" s="764"/>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65"/>
      <c r="BT14" s="766"/>
      <c r="BU14" s="766"/>
      <c r="BV14" s="766"/>
      <c r="BW14" s="766"/>
      <c r="BX14" s="766"/>
      <c r="BY14" s="766"/>
      <c r="BZ14" s="766"/>
      <c r="CA14" s="766"/>
      <c r="CB14" s="766"/>
      <c r="CC14" s="766"/>
      <c r="CD14" s="766"/>
      <c r="CE14" s="766"/>
      <c r="CF14" s="766"/>
      <c r="CG14" s="767"/>
      <c r="CH14" s="737"/>
      <c r="CI14" s="738"/>
      <c r="CJ14" s="738"/>
      <c r="CK14" s="738"/>
      <c r="CL14" s="739"/>
      <c r="CM14" s="737"/>
      <c r="CN14" s="738"/>
      <c r="CO14" s="738"/>
      <c r="CP14" s="738"/>
      <c r="CQ14" s="739"/>
      <c r="CR14" s="737"/>
      <c r="CS14" s="738"/>
      <c r="CT14" s="738"/>
      <c r="CU14" s="738"/>
      <c r="CV14" s="739"/>
      <c r="CW14" s="737"/>
      <c r="CX14" s="738"/>
      <c r="CY14" s="738"/>
      <c r="CZ14" s="738"/>
      <c r="DA14" s="739"/>
      <c r="DB14" s="737"/>
      <c r="DC14" s="738"/>
      <c r="DD14" s="738"/>
      <c r="DE14" s="738"/>
      <c r="DF14" s="739"/>
      <c r="DG14" s="737"/>
      <c r="DH14" s="738"/>
      <c r="DI14" s="738"/>
      <c r="DJ14" s="738"/>
      <c r="DK14" s="739"/>
      <c r="DL14" s="737"/>
      <c r="DM14" s="738"/>
      <c r="DN14" s="738"/>
      <c r="DO14" s="738"/>
      <c r="DP14" s="739"/>
      <c r="DQ14" s="737"/>
      <c r="DR14" s="738"/>
      <c r="DS14" s="738"/>
      <c r="DT14" s="738"/>
      <c r="DU14" s="739"/>
      <c r="DV14" s="740"/>
      <c r="DW14" s="741"/>
      <c r="DX14" s="741"/>
      <c r="DY14" s="741"/>
      <c r="DZ14" s="742"/>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63"/>
      <c r="AL15" s="764"/>
      <c r="AM15" s="764"/>
      <c r="AN15" s="764"/>
      <c r="AO15" s="764"/>
      <c r="AP15" s="764"/>
      <c r="AQ15" s="764"/>
      <c r="AR15" s="764"/>
      <c r="AS15" s="764"/>
      <c r="AT15" s="764"/>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65"/>
      <c r="BT15" s="766"/>
      <c r="BU15" s="766"/>
      <c r="BV15" s="766"/>
      <c r="BW15" s="766"/>
      <c r="BX15" s="766"/>
      <c r="BY15" s="766"/>
      <c r="BZ15" s="766"/>
      <c r="CA15" s="766"/>
      <c r="CB15" s="766"/>
      <c r="CC15" s="766"/>
      <c r="CD15" s="766"/>
      <c r="CE15" s="766"/>
      <c r="CF15" s="766"/>
      <c r="CG15" s="767"/>
      <c r="CH15" s="737"/>
      <c r="CI15" s="738"/>
      <c r="CJ15" s="738"/>
      <c r="CK15" s="738"/>
      <c r="CL15" s="739"/>
      <c r="CM15" s="737"/>
      <c r="CN15" s="738"/>
      <c r="CO15" s="738"/>
      <c r="CP15" s="738"/>
      <c r="CQ15" s="739"/>
      <c r="CR15" s="737"/>
      <c r="CS15" s="738"/>
      <c r="CT15" s="738"/>
      <c r="CU15" s="738"/>
      <c r="CV15" s="739"/>
      <c r="CW15" s="737"/>
      <c r="CX15" s="738"/>
      <c r="CY15" s="738"/>
      <c r="CZ15" s="738"/>
      <c r="DA15" s="739"/>
      <c r="DB15" s="737"/>
      <c r="DC15" s="738"/>
      <c r="DD15" s="738"/>
      <c r="DE15" s="738"/>
      <c r="DF15" s="739"/>
      <c r="DG15" s="737"/>
      <c r="DH15" s="738"/>
      <c r="DI15" s="738"/>
      <c r="DJ15" s="738"/>
      <c r="DK15" s="739"/>
      <c r="DL15" s="737"/>
      <c r="DM15" s="738"/>
      <c r="DN15" s="738"/>
      <c r="DO15" s="738"/>
      <c r="DP15" s="739"/>
      <c r="DQ15" s="737"/>
      <c r="DR15" s="738"/>
      <c r="DS15" s="738"/>
      <c r="DT15" s="738"/>
      <c r="DU15" s="739"/>
      <c r="DV15" s="740"/>
      <c r="DW15" s="741"/>
      <c r="DX15" s="741"/>
      <c r="DY15" s="741"/>
      <c r="DZ15" s="742"/>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63"/>
      <c r="AL16" s="764"/>
      <c r="AM16" s="764"/>
      <c r="AN16" s="764"/>
      <c r="AO16" s="764"/>
      <c r="AP16" s="764"/>
      <c r="AQ16" s="764"/>
      <c r="AR16" s="764"/>
      <c r="AS16" s="764"/>
      <c r="AT16" s="764"/>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65"/>
      <c r="BT16" s="766"/>
      <c r="BU16" s="766"/>
      <c r="BV16" s="766"/>
      <c r="BW16" s="766"/>
      <c r="BX16" s="766"/>
      <c r="BY16" s="766"/>
      <c r="BZ16" s="766"/>
      <c r="CA16" s="766"/>
      <c r="CB16" s="766"/>
      <c r="CC16" s="766"/>
      <c r="CD16" s="766"/>
      <c r="CE16" s="766"/>
      <c r="CF16" s="766"/>
      <c r="CG16" s="767"/>
      <c r="CH16" s="737"/>
      <c r="CI16" s="738"/>
      <c r="CJ16" s="738"/>
      <c r="CK16" s="738"/>
      <c r="CL16" s="739"/>
      <c r="CM16" s="737"/>
      <c r="CN16" s="738"/>
      <c r="CO16" s="738"/>
      <c r="CP16" s="738"/>
      <c r="CQ16" s="739"/>
      <c r="CR16" s="737"/>
      <c r="CS16" s="738"/>
      <c r="CT16" s="738"/>
      <c r="CU16" s="738"/>
      <c r="CV16" s="739"/>
      <c r="CW16" s="737"/>
      <c r="CX16" s="738"/>
      <c r="CY16" s="738"/>
      <c r="CZ16" s="738"/>
      <c r="DA16" s="739"/>
      <c r="DB16" s="737"/>
      <c r="DC16" s="738"/>
      <c r="DD16" s="738"/>
      <c r="DE16" s="738"/>
      <c r="DF16" s="739"/>
      <c r="DG16" s="737"/>
      <c r="DH16" s="738"/>
      <c r="DI16" s="738"/>
      <c r="DJ16" s="738"/>
      <c r="DK16" s="739"/>
      <c r="DL16" s="737"/>
      <c r="DM16" s="738"/>
      <c r="DN16" s="738"/>
      <c r="DO16" s="738"/>
      <c r="DP16" s="739"/>
      <c r="DQ16" s="737"/>
      <c r="DR16" s="738"/>
      <c r="DS16" s="738"/>
      <c r="DT16" s="738"/>
      <c r="DU16" s="739"/>
      <c r="DV16" s="740"/>
      <c r="DW16" s="741"/>
      <c r="DX16" s="741"/>
      <c r="DY16" s="741"/>
      <c r="DZ16" s="742"/>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63"/>
      <c r="AL17" s="764"/>
      <c r="AM17" s="764"/>
      <c r="AN17" s="764"/>
      <c r="AO17" s="764"/>
      <c r="AP17" s="764"/>
      <c r="AQ17" s="764"/>
      <c r="AR17" s="764"/>
      <c r="AS17" s="764"/>
      <c r="AT17" s="764"/>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65"/>
      <c r="BT17" s="766"/>
      <c r="BU17" s="766"/>
      <c r="BV17" s="766"/>
      <c r="BW17" s="766"/>
      <c r="BX17" s="766"/>
      <c r="BY17" s="766"/>
      <c r="BZ17" s="766"/>
      <c r="CA17" s="766"/>
      <c r="CB17" s="766"/>
      <c r="CC17" s="766"/>
      <c r="CD17" s="766"/>
      <c r="CE17" s="766"/>
      <c r="CF17" s="766"/>
      <c r="CG17" s="767"/>
      <c r="CH17" s="737"/>
      <c r="CI17" s="738"/>
      <c r="CJ17" s="738"/>
      <c r="CK17" s="738"/>
      <c r="CL17" s="739"/>
      <c r="CM17" s="737"/>
      <c r="CN17" s="738"/>
      <c r="CO17" s="738"/>
      <c r="CP17" s="738"/>
      <c r="CQ17" s="739"/>
      <c r="CR17" s="737"/>
      <c r="CS17" s="738"/>
      <c r="CT17" s="738"/>
      <c r="CU17" s="738"/>
      <c r="CV17" s="739"/>
      <c r="CW17" s="737"/>
      <c r="CX17" s="738"/>
      <c r="CY17" s="738"/>
      <c r="CZ17" s="738"/>
      <c r="DA17" s="739"/>
      <c r="DB17" s="737"/>
      <c r="DC17" s="738"/>
      <c r="DD17" s="738"/>
      <c r="DE17" s="738"/>
      <c r="DF17" s="739"/>
      <c r="DG17" s="737"/>
      <c r="DH17" s="738"/>
      <c r="DI17" s="738"/>
      <c r="DJ17" s="738"/>
      <c r="DK17" s="739"/>
      <c r="DL17" s="737"/>
      <c r="DM17" s="738"/>
      <c r="DN17" s="738"/>
      <c r="DO17" s="738"/>
      <c r="DP17" s="739"/>
      <c r="DQ17" s="737"/>
      <c r="DR17" s="738"/>
      <c r="DS17" s="738"/>
      <c r="DT17" s="738"/>
      <c r="DU17" s="739"/>
      <c r="DV17" s="740"/>
      <c r="DW17" s="741"/>
      <c r="DX17" s="741"/>
      <c r="DY17" s="741"/>
      <c r="DZ17" s="742"/>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63"/>
      <c r="AL18" s="764"/>
      <c r="AM18" s="764"/>
      <c r="AN18" s="764"/>
      <c r="AO18" s="764"/>
      <c r="AP18" s="764"/>
      <c r="AQ18" s="764"/>
      <c r="AR18" s="764"/>
      <c r="AS18" s="764"/>
      <c r="AT18" s="764"/>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65"/>
      <c r="BT18" s="766"/>
      <c r="BU18" s="766"/>
      <c r="BV18" s="766"/>
      <c r="BW18" s="766"/>
      <c r="BX18" s="766"/>
      <c r="BY18" s="766"/>
      <c r="BZ18" s="766"/>
      <c r="CA18" s="766"/>
      <c r="CB18" s="766"/>
      <c r="CC18" s="766"/>
      <c r="CD18" s="766"/>
      <c r="CE18" s="766"/>
      <c r="CF18" s="766"/>
      <c r="CG18" s="767"/>
      <c r="CH18" s="737"/>
      <c r="CI18" s="738"/>
      <c r="CJ18" s="738"/>
      <c r="CK18" s="738"/>
      <c r="CL18" s="739"/>
      <c r="CM18" s="737"/>
      <c r="CN18" s="738"/>
      <c r="CO18" s="738"/>
      <c r="CP18" s="738"/>
      <c r="CQ18" s="739"/>
      <c r="CR18" s="737"/>
      <c r="CS18" s="738"/>
      <c r="CT18" s="738"/>
      <c r="CU18" s="738"/>
      <c r="CV18" s="739"/>
      <c r="CW18" s="737"/>
      <c r="CX18" s="738"/>
      <c r="CY18" s="738"/>
      <c r="CZ18" s="738"/>
      <c r="DA18" s="739"/>
      <c r="DB18" s="737"/>
      <c r="DC18" s="738"/>
      <c r="DD18" s="738"/>
      <c r="DE18" s="738"/>
      <c r="DF18" s="739"/>
      <c r="DG18" s="737"/>
      <c r="DH18" s="738"/>
      <c r="DI18" s="738"/>
      <c r="DJ18" s="738"/>
      <c r="DK18" s="739"/>
      <c r="DL18" s="737"/>
      <c r="DM18" s="738"/>
      <c r="DN18" s="738"/>
      <c r="DO18" s="738"/>
      <c r="DP18" s="739"/>
      <c r="DQ18" s="737"/>
      <c r="DR18" s="738"/>
      <c r="DS18" s="738"/>
      <c r="DT18" s="738"/>
      <c r="DU18" s="739"/>
      <c r="DV18" s="740"/>
      <c r="DW18" s="741"/>
      <c r="DX18" s="741"/>
      <c r="DY18" s="741"/>
      <c r="DZ18" s="742"/>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63"/>
      <c r="AL19" s="764"/>
      <c r="AM19" s="764"/>
      <c r="AN19" s="764"/>
      <c r="AO19" s="764"/>
      <c r="AP19" s="764"/>
      <c r="AQ19" s="764"/>
      <c r="AR19" s="764"/>
      <c r="AS19" s="764"/>
      <c r="AT19" s="764"/>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65"/>
      <c r="BT19" s="766"/>
      <c r="BU19" s="766"/>
      <c r="BV19" s="766"/>
      <c r="BW19" s="766"/>
      <c r="BX19" s="766"/>
      <c r="BY19" s="766"/>
      <c r="BZ19" s="766"/>
      <c r="CA19" s="766"/>
      <c r="CB19" s="766"/>
      <c r="CC19" s="766"/>
      <c r="CD19" s="766"/>
      <c r="CE19" s="766"/>
      <c r="CF19" s="766"/>
      <c r="CG19" s="767"/>
      <c r="CH19" s="737"/>
      <c r="CI19" s="738"/>
      <c r="CJ19" s="738"/>
      <c r="CK19" s="738"/>
      <c r="CL19" s="739"/>
      <c r="CM19" s="737"/>
      <c r="CN19" s="738"/>
      <c r="CO19" s="738"/>
      <c r="CP19" s="738"/>
      <c r="CQ19" s="739"/>
      <c r="CR19" s="737"/>
      <c r="CS19" s="738"/>
      <c r="CT19" s="738"/>
      <c r="CU19" s="738"/>
      <c r="CV19" s="739"/>
      <c r="CW19" s="737"/>
      <c r="CX19" s="738"/>
      <c r="CY19" s="738"/>
      <c r="CZ19" s="738"/>
      <c r="DA19" s="739"/>
      <c r="DB19" s="737"/>
      <c r="DC19" s="738"/>
      <c r="DD19" s="738"/>
      <c r="DE19" s="738"/>
      <c r="DF19" s="739"/>
      <c r="DG19" s="737"/>
      <c r="DH19" s="738"/>
      <c r="DI19" s="738"/>
      <c r="DJ19" s="738"/>
      <c r="DK19" s="739"/>
      <c r="DL19" s="737"/>
      <c r="DM19" s="738"/>
      <c r="DN19" s="738"/>
      <c r="DO19" s="738"/>
      <c r="DP19" s="739"/>
      <c r="DQ19" s="737"/>
      <c r="DR19" s="738"/>
      <c r="DS19" s="738"/>
      <c r="DT19" s="738"/>
      <c r="DU19" s="739"/>
      <c r="DV19" s="740"/>
      <c r="DW19" s="741"/>
      <c r="DX19" s="741"/>
      <c r="DY19" s="741"/>
      <c r="DZ19" s="742"/>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63"/>
      <c r="AL20" s="764"/>
      <c r="AM20" s="764"/>
      <c r="AN20" s="764"/>
      <c r="AO20" s="764"/>
      <c r="AP20" s="764"/>
      <c r="AQ20" s="764"/>
      <c r="AR20" s="764"/>
      <c r="AS20" s="764"/>
      <c r="AT20" s="764"/>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65"/>
      <c r="BT20" s="766"/>
      <c r="BU20" s="766"/>
      <c r="BV20" s="766"/>
      <c r="BW20" s="766"/>
      <c r="BX20" s="766"/>
      <c r="BY20" s="766"/>
      <c r="BZ20" s="766"/>
      <c r="CA20" s="766"/>
      <c r="CB20" s="766"/>
      <c r="CC20" s="766"/>
      <c r="CD20" s="766"/>
      <c r="CE20" s="766"/>
      <c r="CF20" s="766"/>
      <c r="CG20" s="767"/>
      <c r="CH20" s="737"/>
      <c r="CI20" s="738"/>
      <c r="CJ20" s="738"/>
      <c r="CK20" s="738"/>
      <c r="CL20" s="739"/>
      <c r="CM20" s="737"/>
      <c r="CN20" s="738"/>
      <c r="CO20" s="738"/>
      <c r="CP20" s="738"/>
      <c r="CQ20" s="739"/>
      <c r="CR20" s="737"/>
      <c r="CS20" s="738"/>
      <c r="CT20" s="738"/>
      <c r="CU20" s="738"/>
      <c r="CV20" s="739"/>
      <c r="CW20" s="737"/>
      <c r="CX20" s="738"/>
      <c r="CY20" s="738"/>
      <c r="CZ20" s="738"/>
      <c r="DA20" s="739"/>
      <c r="DB20" s="737"/>
      <c r="DC20" s="738"/>
      <c r="DD20" s="738"/>
      <c r="DE20" s="738"/>
      <c r="DF20" s="739"/>
      <c r="DG20" s="737"/>
      <c r="DH20" s="738"/>
      <c r="DI20" s="738"/>
      <c r="DJ20" s="738"/>
      <c r="DK20" s="739"/>
      <c r="DL20" s="737"/>
      <c r="DM20" s="738"/>
      <c r="DN20" s="738"/>
      <c r="DO20" s="738"/>
      <c r="DP20" s="739"/>
      <c r="DQ20" s="737"/>
      <c r="DR20" s="738"/>
      <c r="DS20" s="738"/>
      <c r="DT20" s="738"/>
      <c r="DU20" s="739"/>
      <c r="DV20" s="740"/>
      <c r="DW20" s="741"/>
      <c r="DX20" s="741"/>
      <c r="DY20" s="741"/>
      <c r="DZ20" s="742"/>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63"/>
      <c r="AL21" s="764"/>
      <c r="AM21" s="764"/>
      <c r="AN21" s="764"/>
      <c r="AO21" s="764"/>
      <c r="AP21" s="764"/>
      <c r="AQ21" s="764"/>
      <c r="AR21" s="764"/>
      <c r="AS21" s="764"/>
      <c r="AT21" s="764"/>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65"/>
      <c r="BT21" s="766"/>
      <c r="BU21" s="766"/>
      <c r="BV21" s="766"/>
      <c r="BW21" s="766"/>
      <c r="BX21" s="766"/>
      <c r="BY21" s="766"/>
      <c r="BZ21" s="766"/>
      <c r="CA21" s="766"/>
      <c r="CB21" s="766"/>
      <c r="CC21" s="766"/>
      <c r="CD21" s="766"/>
      <c r="CE21" s="766"/>
      <c r="CF21" s="766"/>
      <c r="CG21" s="767"/>
      <c r="CH21" s="737"/>
      <c r="CI21" s="738"/>
      <c r="CJ21" s="738"/>
      <c r="CK21" s="738"/>
      <c r="CL21" s="739"/>
      <c r="CM21" s="737"/>
      <c r="CN21" s="738"/>
      <c r="CO21" s="738"/>
      <c r="CP21" s="738"/>
      <c r="CQ21" s="739"/>
      <c r="CR21" s="737"/>
      <c r="CS21" s="738"/>
      <c r="CT21" s="738"/>
      <c r="CU21" s="738"/>
      <c r="CV21" s="739"/>
      <c r="CW21" s="737"/>
      <c r="CX21" s="738"/>
      <c r="CY21" s="738"/>
      <c r="CZ21" s="738"/>
      <c r="DA21" s="739"/>
      <c r="DB21" s="737"/>
      <c r="DC21" s="738"/>
      <c r="DD21" s="738"/>
      <c r="DE21" s="738"/>
      <c r="DF21" s="739"/>
      <c r="DG21" s="737"/>
      <c r="DH21" s="738"/>
      <c r="DI21" s="738"/>
      <c r="DJ21" s="738"/>
      <c r="DK21" s="739"/>
      <c r="DL21" s="737"/>
      <c r="DM21" s="738"/>
      <c r="DN21" s="738"/>
      <c r="DO21" s="738"/>
      <c r="DP21" s="739"/>
      <c r="DQ21" s="737"/>
      <c r="DR21" s="738"/>
      <c r="DS21" s="738"/>
      <c r="DT21" s="738"/>
      <c r="DU21" s="739"/>
      <c r="DV21" s="740"/>
      <c r="DW21" s="741"/>
      <c r="DX21" s="741"/>
      <c r="DY21" s="741"/>
      <c r="DZ21" s="742"/>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366</v>
      </c>
      <c r="BA22" s="797"/>
      <c r="BB22" s="797"/>
      <c r="BC22" s="797"/>
      <c r="BD22" s="798"/>
      <c r="BE22" s="204"/>
      <c r="BF22" s="204"/>
      <c r="BG22" s="204"/>
      <c r="BH22" s="204"/>
      <c r="BI22" s="204"/>
      <c r="BJ22" s="204"/>
      <c r="BK22" s="204"/>
      <c r="BL22" s="204"/>
      <c r="BM22" s="204"/>
      <c r="BN22" s="204"/>
      <c r="BO22" s="204"/>
      <c r="BP22" s="204"/>
      <c r="BQ22" s="213">
        <v>16</v>
      </c>
      <c r="BR22" s="214"/>
      <c r="BS22" s="765"/>
      <c r="BT22" s="766"/>
      <c r="BU22" s="766"/>
      <c r="BV22" s="766"/>
      <c r="BW22" s="766"/>
      <c r="BX22" s="766"/>
      <c r="BY22" s="766"/>
      <c r="BZ22" s="766"/>
      <c r="CA22" s="766"/>
      <c r="CB22" s="766"/>
      <c r="CC22" s="766"/>
      <c r="CD22" s="766"/>
      <c r="CE22" s="766"/>
      <c r="CF22" s="766"/>
      <c r="CG22" s="767"/>
      <c r="CH22" s="737"/>
      <c r="CI22" s="738"/>
      <c r="CJ22" s="738"/>
      <c r="CK22" s="738"/>
      <c r="CL22" s="739"/>
      <c r="CM22" s="737"/>
      <c r="CN22" s="738"/>
      <c r="CO22" s="738"/>
      <c r="CP22" s="738"/>
      <c r="CQ22" s="739"/>
      <c r="CR22" s="737"/>
      <c r="CS22" s="738"/>
      <c r="CT22" s="738"/>
      <c r="CU22" s="738"/>
      <c r="CV22" s="739"/>
      <c r="CW22" s="737"/>
      <c r="CX22" s="738"/>
      <c r="CY22" s="738"/>
      <c r="CZ22" s="738"/>
      <c r="DA22" s="739"/>
      <c r="DB22" s="737"/>
      <c r="DC22" s="738"/>
      <c r="DD22" s="738"/>
      <c r="DE22" s="738"/>
      <c r="DF22" s="739"/>
      <c r="DG22" s="737"/>
      <c r="DH22" s="738"/>
      <c r="DI22" s="738"/>
      <c r="DJ22" s="738"/>
      <c r="DK22" s="739"/>
      <c r="DL22" s="737"/>
      <c r="DM22" s="738"/>
      <c r="DN22" s="738"/>
      <c r="DO22" s="738"/>
      <c r="DP22" s="739"/>
      <c r="DQ22" s="737"/>
      <c r="DR22" s="738"/>
      <c r="DS22" s="738"/>
      <c r="DT22" s="738"/>
      <c r="DU22" s="739"/>
      <c r="DV22" s="740"/>
      <c r="DW22" s="741"/>
      <c r="DX22" s="741"/>
      <c r="DY22" s="741"/>
      <c r="DZ22" s="742"/>
      <c r="EA22" s="205"/>
    </row>
    <row r="23" spans="1:131" s="206" customFormat="1" ht="26.25" customHeight="1" thickBot="1" x14ac:dyDescent="0.2">
      <c r="A23" s="215" t="s">
        <v>367</v>
      </c>
      <c r="B23" s="781" t="s">
        <v>368</v>
      </c>
      <c r="C23" s="782"/>
      <c r="D23" s="782"/>
      <c r="E23" s="782"/>
      <c r="F23" s="782"/>
      <c r="G23" s="782"/>
      <c r="H23" s="782"/>
      <c r="I23" s="782"/>
      <c r="J23" s="782"/>
      <c r="K23" s="782"/>
      <c r="L23" s="782"/>
      <c r="M23" s="782"/>
      <c r="N23" s="782"/>
      <c r="O23" s="782"/>
      <c r="P23" s="783"/>
      <c r="Q23" s="784"/>
      <c r="R23" s="785"/>
      <c r="S23" s="785"/>
      <c r="T23" s="785"/>
      <c r="U23" s="785"/>
      <c r="V23" s="785"/>
      <c r="W23" s="785"/>
      <c r="X23" s="785"/>
      <c r="Y23" s="785"/>
      <c r="Z23" s="785"/>
      <c r="AA23" s="785"/>
      <c r="AB23" s="785"/>
      <c r="AC23" s="785"/>
      <c r="AD23" s="785"/>
      <c r="AE23" s="786"/>
      <c r="AF23" s="787">
        <v>282</v>
      </c>
      <c r="AG23" s="785"/>
      <c r="AH23" s="785"/>
      <c r="AI23" s="785"/>
      <c r="AJ23" s="788"/>
      <c r="AK23" s="789"/>
      <c r="AL23" s="790"/>
      <c r="AM23" s="790"/>
      <c r="AN23" s="790"/>
      <c r="AO23" s="790"/>
      <c r="AP23" s="785"/>
      <c r="AQ23" s="785"/>
      <c r="AR23" s="785"/>
      <c r="AS23" s="785"/>
      <c r="AT23" s="785"/>
      <c r="AU23" s="791"/>
      <c r="AV23" s="791"/>
      <c r="AW23" s="791"/>
      <c r="AX23" s="791"/>
      <c r="AY23" s="792"/>
      <c r="AZ23" s="800" t="s">
        <v>111</v>
      </c>
      <c r="BA23" s="801"/>
      <c r="BB23" s="801"/>
      <c r="BC23" s="801"/>
      <c r="BD23" s="802"/>
      <c r="BE23" s="204"/>
      <c r="BF23" s="204"/>
      <c r="BG23" s="204"/>
      <c r="BH23" s="204"/>
      <c r="BI23" s="204"/>
      <c r="BJ23" s="204"/>
      <c r="BK23" s="204"/>
      <c r="BL23" s="204"/>
      <c r="BM23" s="204"/>
      <c r="BN23" s="204"/>
      <c r="BO23" s="204"/>
      <c r="BP23" s="204"/>
      <c r="BQ23" s="213">
        <v>17</v>
      </c>
      <c r="BR23" s="214"/>
      <c r="BS23" s="765"/>
      <c r="BT23" s="766"/>
      <c r="BU23" s="766"/>
      <c r="BV23" s="766"/>
      <c r="BW23" s="766"/>
      <c r="BX23" s="766"/>
      <c r="BY23" s="766"/>
      <c r="BZ23" s="766"/>
      <c r="CA23" s="766"/>
      <c r="CB23" s="766"/>
      <c r="CC23" s="766"/>
      <c r="CD23" s="766"/>
      <c r="CE23" s="766"/>
      <c r="CF23" s="766"/>
      <c r="CG23" s="767"/>
      <c r="CH23" s="737"/>
      <c r="CI23" s="738"/>
      <c r="CJ23" s="738"/>
      <c r="CK23" s="738"/>
      <c r="CL23" s="739"/>
      <c r="CM23" s="737"/>
      <c r="CN23" s="738"/>
      <c r="CO23" s="738"/>
      <c r="CP23" s="738"/>
      <c r="CQ23" s="739"/>
      <c r="CR23" s="737"/>
      <c r="CS23" s="738"/>
      <c r="CT23" s="738"/>
      <c r="CU23" s="738"/>
      <c r="CV23" s="739"/>
      <c r="CW23" s="737"/>
      <c r="CX23" s="738"/>
      <c r="CY23" s="738"/>
      <c r="CZ23" s="738"/>
      <c r="DA23" s="739"/>
      <c r="DB23" s="737"/>
      <c r="DC23" s="738"/>
      <c r="DD23" s="738"/>
      <c r="DE23" s="738"/>
      <c r="DF23" s="739"/>
      <c r="DG23" s="737"/>
      <c r="DH23" s="738"/>
      <c r="DI23" s="738"/>
      <c r="DJ23" s="738"/>
      <c r="DK23" s="739"/>
      <c r="DL23" s="737"/>
      <c r="DM23" s="738"/>
      <c r="DN23" s="738"/>
      <c r="DO23" s="738"/>
      <c r="DP23" s="739"/>
      <c r="DQ23" s="737"/>
      <c r="DR23" s="738"/>
      <c r="DS23" s="738"/>
      <c r="DT23" s="738"/>
      <c r="DU23" s="739"/>
      <c r="DV23" s="740"/>
      <c r="DW23" s="741"/>
      <c r="DX23" s="741"/>
      <c r="DY23" s="741"/>
      <c r="DZ23" s="742"/>
      <c r="EA23" s="205"/>
    </row>
    <row r="24" spans="1:131" s="206" customFormat="1" ht="26.25" customHeight="1" x14ac:dyDescent="0.15">
      <c r="A24" s="799" t="s">
        <v>369</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65"/>
      <c r="BT24" s="766"/>
      <c r="BU24" s="766"/>
      <c r="BV24" s="766"/>
      <c r="BW24" s="766"/>
      <c r="BX24" s="766"/>
      <c r="BY24" s="766"/>
      <c r="BZ24" s="766"/>
      <c r="CA24" s="766"/>
      <c r="CB24" s="766"/>
      <c r="CC24" s="766"/>
      <c r="CD24" s="766"/>
      <c r="CE24" s="766"/>
      <c r="CF24" s="766"/>
      <c r="CG24" s="767"/>
      <c r="CH24" s="737"/>
      <c r="CI24" s="738"/>
      <c r="CJ24" s="738"/>
      <c r="CK24" s="738"/>
      <c r="CL24" s="739"/>
      <c r="CM24" s="737"/>
      <c r="CN24" s="738"/>
      <c r="CO24" s="738"/>
      <c r="CP24" s="738"/>
      <c r="CQ24" s="739"/>
      <c r="CR24" s="737"/>
      <c r="CS24" s="738"/>
      <c r="CT24" s="738"/>
      <c r="CU24" s="738"/>
      <c r="CV24" s="739"/>
      <c r="CW24" s="737"/>
      <c r="CX24" s="738"/>
      <c r="CY24" s="738"/>
      <c r="CZ24" s="738"/>
      <c r="DA24" s="739"/>
      <c r="DB24" s="737"/>
      <c r="DC24" s="738"/>
      <c r="DD24" s="738"/>
      <c r="DE24" s="738"/>
      <c r="DF24" s="739"/>
      <c r="DG24" s="737"/>
      <c r="DH24" s="738"/>
      <c r="DI24" s="738"/>
      <c r="DJ24" s="738"/>
      <c r="DK24" s="739"/>
      <c r="DL24" s="737"/>
      <c r="DM24" s="738"/>
      <c r="DN24" s="738"/>
      <c r="DO24" s="738"/>
      <c r="DP24" s="739"/>
      <c r="DQ24" s="737"/>
      <c r="DR24" s="738"/>
      <c r="DS24" s="738"/>
      <c r="DT24" s="738"/>
      <c r="DU24" s="739"/>
      <c r="DV24" s="740"/>
      <c r="DW24" s="741"/>
      <c r="DX24" s="741"/>
      <c r="DY24" s="741"/>
      <c r="DZ24" s="742"/>
      <c r="EA24" s="205"/>
    </row>
    <row r="25" spans="1:131" s="198" customFormat="1" ht="26.25" customHeight="1" thickBot="1" x14ac:dyDescent="0.2">
      <c r="A25" s="757" t="s">
        <v>370</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03"/>
      <c r="BK25" s="203"/>
      <c r="BL25" s="203"/>
      <c r="BM25" s="203"/>
      <c r="BN25" s="203"/>
      <c r="BO25" s="216"/>
      <c r="BP25" s="216"/>
      <c r="BQ25" s="213">
        <v>19</v>
      </c>
      <c r="BR25" s="214"/>
      <c r="BS25" s="765"/>
      <c r="BT25" s="766"/>
      <c r="BU25" s="766"/>
      <c r="BV25" s="766"/>
      <c r="BW25" s="766"/>
      <c r="BX25" s="766"/>
      <c r="BY25" s="766"/>
      <c r="BZ25" s="766"/>
      <c r="CA25" s="766"/>
      <c r="CB25" s="766"/>
      <c r="CC25" s="766"/>
      <c r="CD25" s="766"/>
      <c r="CE25" s="766"/>
      <c r="CF25" s="766"/>
      <c r="CG25" s="767"/>
      <c r="CH25" s="737"/>
      <c r="CI25" s="738"/>
      <c r="CJ25" s="738"/>
      <c r="CK25" s="738"/>
      <c r="CL25" s="739"/>
      <c r="CM25" s="737"/>
      <c r="CN25" s="738"/>
      <c r="CO25" s="738"/>
      <c r="CP25" s="738"/>
      <c r="CQ25" s="739"/>
      <c r="CR25" s="737"/>
      <c r="CS25" s="738"/>
      <c r="CT25" s="738"/>
      <c r="CU25" s="738"/>
      <c r="CV25" s="739"/>
      <c r="CW25" s="737"/>
      <c r="CX25" s="738"/>
      <c r="CY25" s="738"/>
      <c r="CZ25" s="738"/>
      <c r="DA25" s="739"/>
      <c r="DB25" s="737"/>
      <c r="DC25" s="738"/>
      <c r="DD25" s="738"/>
      <c r="DE25" s="738"/>
      <c r="DF25" s="739"/>
      <c r="DG25" s="737"/>
      <c r="DH25" s="738"/>
      <c r="DI25" s="738"/>
      <c r="DJ25" s="738"/>
      <c r="DK25" s="739"/>
      <c r="DL25" s="737"/>
      <c r="DM25" s="738"/>
      <c r="DN25" s="738"/>
      <c r="DO25" s="738"/>
      <c r="DP25" s="739"/>
      <c r="DQ25" s="737"/>
      <c r="DR25" s="738"/>
      <c r="DS25" s="738"/>
      <c r="DT25" s="738"/>
      <c r="DU25" s="739"/>
      <c r="DV25" s="740"/>
      <c r="DW25" s="741"/>
      <c r="DX25" s="741"/>
      <c r="DY25" s="741"/>
      <c r="DZ25" s="742"/>
      <c r="EA25" s="197"/>
    </row>
    <row r="26" spans="1:131" s="198" customFormat="1" ht="26.25" customHeight="1" x14ac:dyDescent="0.15">
      <c r="A26" s="731" t="s">
        <v>348</v>
      </c>
      <c r="B26" s="732"/>
      <c r="C26" s="732"/>
      <c r="D26" s="732"/>
      <c r="E26" s="732"/>
      <c r="F26" s="732"/>
      <c r="G26" s="732"/>
      <c r="H26" s="732"/>
      <c r="I26" s="732"/>
      <c r="J26" s="732"/>
      <c r="K26" s="732"/>
      <c r="L26" s="732"/>
      <c r="M26" s="732"/>
      <c r="N26" s="732"/>
      <c r="O26" s="732"/>
      <c r="P26" s="733"/>
      <c r="Q26" s="708" t="s">
        <v>371</v>
      </c>
      <c r="R26" s="709"/>
      <c r="S26" s="709"/>
      <c r="T26" s="709"/>
      <c r="U26" s="710"/>
      <c r="V26" s="708" t="s">
        <v>372</v>
      </c>
      <c r="W26" s="709"/>
      <c r="X26" s="709"/>
      <c r="Y26" s="709"/>
      <c r="Z26" s="710"/>
      <c r="AA26" s="708" t="s">
        <v>373</v>
      </c>
      <c r="AB26" s="709"/>
      <c r="AC26" s="709"/>
      <c r="AD26" s="709"/>
      <c r="AE26" s="709"/>
      <c r="AF26" s="803" t="s">
        <v>374</v>
      </c>
      <c r="AG26" s="804"/>
      <c r="AH26" s="804"/>
      <c r="AI26" s="804"/>
      <c r="AJ26" s="805"/>
      <c r="AK26" s="709" t="s">
        <v>375</v>
      </c>
      <c r="AL26" s="709"/>
      <c r="AM26" s="709"/>
      <c r="AN26" s="709"/>
      <c r="AO26" s="710"/>
      <c r="AP26" s="708" t="s">
        <v>376</v>
      </c>
      <c r="AQ26" s="709"/>
      <c r="AR26" s="709"/>
      <c r="AS26" s="709"/>
      <c r="AT26" s="710"/>
      <c r="AU26" s="708" t="s">
        <v>377</v>
      </c>
      <c r="AV26" s="709"/>
      <c r="AW26" s="709"/>
      <c r="AX26" s="709"/>
      <c r="AY26" s="710"/>
      <c r="AZ26" s="708" t="s">
        <v>378</v>
      </c>
      <c r="BA26" s="709"/>
      <c r="BB26" s="709"/>
      <c r="BC26" s="709"/>
      <c r="BD26" s="710"/>
      <c r="BE26" s="708" t="s">
        <v>355</v>
      </c>
      <c r="BF26" s="709"/>
      <c r="BG26" s="709"/>
      <c r="BH26" s="709"/>
      <c r="BI26" s="720"/>
      <c r="BJ26" s="203"/>
      <c r="BK26" s="203"/>
      <c r="BL26" s="203"/>
      <c r="BM26" s="203"/>
      <c r="BN26" s="203"/>
      <c r="BO26" s="216"/>
      <c r="BP26" s="216"/>
      <c r="BQ26" s="213">
        <v>20</v>
      </c>
      <c r="BR26" s="214"/>
      <c r="BS26" s="765"/>
      <c r="BT26" s="766"/>
      <c r="BU26" s="766"/>
      <c r="BV26" s="766"/>
      <c r="BW26" s="766"/>
      <c r="BX26" s="766"/>
      <c r="BY26" s="766"/>
      <c r="BZ26" s="766"/>
      <c r="CA26" s="766"/>
      <c r="CB26" s="766"/>
      <c r="CC26" s="766"/>
      <c r="CD26" s="766"/>
      <c r="CE26" s="766"/>
      <c r="CF26" s="766"/>
      <c r="CG26" s="767"/>
      <c r="CH26" s="737"/>
      <c r="CI26" s="738"/>
      <c r="CJ26" s="738"/>
      <c r="CK26" s="738"/>
      <c r="CL26" s="739"/>
      <c r="CM26" s="737"/>
      <c r="CN26" s="738"/>
      <c r="CO26" s="738"/>
      <c r="CP26" s="738"/>
      <c r="CQ26" s="739"/>
      <c r="CR26" s="737"/>
      <c r="CS26" s="738"/>
      <c r="CT26" s="738"/>
      <c r="CU26" s="738"/>
      <c r="CV26" s="739"/>
      <c r="CW26" s="737"/>
      <c r="CX26" s="738"/>
      <c r="CY26" s="738"/>
      <c r="CZ26" s="738"/>
      <c r="DA26" s="739"/>
      <c r="DB26" s="737"/>
      <c r="DC26" s="738"/>
      <c r="DD26" s="738"/>
      <c r="DE26" s="738"/>
      <c r="DF26" s="739"/>
      <c r="DG26" s="737"/>
      <c r="DH26" s="738"/>
      <c r="DI26" s="738"/>
      <c r="DJ26" s="738"/>
      <c r="DK26" s="739"/>
      <c r="DL26" s="737"/>
      <c r="DM26" s="738"/>
      <c r="DN26" s="738"/>
      <c r="DO26" s="738"/>
      <c r="DP26" s="739"/>
      <c r="DQ26" s="737"/>
      <c r="DR26" s="738"/>
      <c r="DS26" s="738"/>
      <c r="DT26" s="738"/>
      <c r="DU26" s="739"/>
      <c r="DV26" s="740"/>
      <c r="DW26" s="741"/>
      <c r="DX26" s="741"/>
      <c r="DY26" s="741"/>
      <c r="DZ26" s="742"/>
      <c r="EA26" s="197"/>
    </row>
    <row r="27" spans="1:131" s="198" customFormat="1" ht="26.25" customHeight="1" thickBot="1" x14ac:dyDescent="0.2">
      <c r="A27" s="734"/>
      <c r="B27" s="735"/>
      <c r="C27" s="735"/>
      <c r="D27" s="735"/>
      <c r="E27" s="735"/>
      <c r="F27" s="735"/>
      <c r="G27" s="735"/>
      <c r="H27" s="735"/>
      <c r="I27" s="735"/>
      <c r="J27" s="735"/>
      <c r="K27" s="735"/>
      <c r="L27" s="735"/>
      <c r="M27" s="735"/>
      <c r="N27" s="735"/>
      <c r="O27" s="735"/>
      <c r="P27" s="736"/>
      <c r="Q27" s="711"/>
      <c r="R27" s="712"/>
      <c r="S27" s="712"/>
      <c r="T27" s="712"/>
      <c r="U27" s="713"/>
      <c r="V27" s="711"/>
      <c r="W27" s="712"/>
      <c r="X27" s="712"/>
      <c r="Y27" s="712"/>
      <c r="Z27" s="713"/>
      <c r="AA27" s="711"/>
      <c r="AB27" s="712"/>
      <c r="AC27" s="712"/>
      <c r="AD27" s="712"/>
      <c r="AE27" s="712"/>
      <c r="AF27" s="806"/>
      <c r="AG27" s="807"/>
      <c r="AH27" s="807"/>
      <c r="AI27" s="807"/>
      <c r="AJ27" s="808"/>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21"/>
      <c r="BJ27" s="203"/>
      <c r="BK27" s="203"/>
      <c r="BL27" s="203"/>
      <c r="BM27" s="203"/>
      <c r="BN27" s="203"/>
      <c r="BO27" s="216"/>
      <c r="BP27" s="216"/>
      <c r="BQ27" s="213">
        <v>21</v>
      </c>
      <c r="BR27" s="214"/>
      <c r="BS27" s="765"/>
      <c r="BT27" s="766"/>
      <c r="BU27" s="766"/>
      <c r="BV27" s="766"/>
      <c r="BW27" s="766"/>
      <c r="BX27" s="766"/>
      <c r="BY27" s="766"/>
      <c r="BZ27" s="766"/>
      <c r="CA27" s="766"/>
      <c r="CB27" s="766"/>
      <c r="CC27" s="766"/>
      <c r="CD27" s="766"/>
      <c r="CE27" s="766"/>
      <c r="CF27" s="766"/>
      <c r="CG27" s="767"/>
      <c r="CH27" s="737"/>
      <c r="CI27" s="738"/>
      <c r="CJ27" s="738"/>
      <c r="CK27" s="738"/>
      <c r="CL27" s="739"/>
      <c r="CM27" s="737"/>
      <c r="CN27" s="738"/>
      <c r="CO27" s="738"/>
      <c r="CP27" s="738"/>
      <c r="CQ27" s="739"/>
      <c r="CR27" s="737"/>
      <c r="CS27" s="738"/>
      <c r="CT27" s="738"/>
      <c r="CU27" s="738"/>
      <c r="CV27" s="739"/>
      <c r="CW27" s="737"/>
      <c r="CX27" s="738"/>
      <c r="CY27" s="738"/>
      <c r="CZ27" s="738"/>
      <c r="DA27" s="739"/>
      <c r="DB27" s="737"/>
      <c r="DC27" s="738"/>
      <c r="DD27" s="738"/>
      <c r="DE27" s="738"/>
      <c r="DF27" s="739"/>
      <c r="DG27" s="737"/>
      <c r="DH27" s="738"/>
      <c r="DI27" s="738"/>
      <c r="DJ27" s="738"/>
      <c r="DK27" s="739"/>
      <c r="DL27" s="737"/>
      <c r="DM27" s="738"/>
      <c r="DN27" s="738"/>
      <c r="DO27" s="738"/>
      <c r="DP27" s="739"/>
      <c r="DQ27" s="737"/>
      <c r="DR27" s="738"/>
      <c r="DS27" s="738"/>
      <c r="DT27" s="738"/>
      <c r="DU27" s="739"/>
      <c r="DV27" s="740"/>
      <c r="DW27" s="741"/>
      <c r="DX27" s="741"/>
      <c r="DY27" s="741"/>
      <c r="DZ27" s="742"/>
      <c r="EA27" s="197"/>
    </row>
    <row r="28" spans="1:131" s="198" customFormat="1" ht="26.25" customHeight="1" thickTop="1" x14ac:dyDescent="0.15">
      <c r="A28" s="217">
        <v>1</v>
      </c>
      <c r="B28" s="722" t="s">
        <v>379</v>
      </c>
      <c r="C28" s="723"/>
      <c r="D28" s="723"/>
      <c r="E28" s="723"/>
      <c r="F28" s="723"/>
      <c r="G28" s="723"/>
      <c r="H28" s="723"/>
      <c r="I28" s="723"/>
      <c r="J28" s="723"/>
      <c r="K28" s="723"/>
      <c r="L28" s="723"/>
      <c r="M28" s="723"/>
      <c r="N28" s="723"/>
      <c r="O28" s="723"/>
      <c r="P28" s="724"/>
      <c r="Q28" s="813">
        <v>2606</v>
      </c>
      <c r="R28" s="814"/>
      <c r="S28" s="814"/>
      <c r="T28" s="814"/>
      <c r="U28" s="814"/>
      <c r="V28" s="814">
        <v>2413</v>
      </c>
      <c r="W28" s="814"/>
      <c r="X28" s="814"/>
      <c r="Y28" s="814"/>
      <c r="Z28" s="814"/>
      <c r="AA28" s="814">
        <v>193</v>
      </c>
      <c r="AB28" s="814"/>
      <c r="AC28" s="814"/>
      <c r="AD28" s="814"/>
      <c r="AE28" s="815"/>
      <c r="AF28" s="816">
        <v>193</v>
      </c>
      <c r="AG28" s="814"/>
      <c r="AH28" s="814"/>
      <c r="AI28" s="814"/>
      <c r="AJ28" s="817"/>
      <c r="AK28" s="818">
        <v>165</v>
      </c>
      <c r="AL28" s="809"/>
      <c r="AM28" s="809"/>
      <c r="AN28" s="809"/>
      <c r="AO28" s="809"/>
      <c r="AP28" s="809" t="s">
        <v>538</v>
      </c>
      <c r="AQ28" s="809"/>
      <c r="AR28" s="809"/>
      <c r="AS28" s="809"/>
      <c r="AT28" s="809"/>
      <c r="AU28" s="809" t="s">
        <v>539</v>
      </c>
      <c r="AV28" s="809"/>
      <c r="AW28" s="809"/>
      <c r="AX28" s="809"/>
      <c r="AY28" s="809"/>
      <c r="AZ28" s="810"/>
      <c r="BA28" s="810"/>
      <c r="BB28" s="810"/>
      <c r="BC28" s="810"/>
      <c r="BD28" s="810"/>
      <c r="BE28" s="811"/>
      <c r="BF28" s="811"/>
      <c r="BG28" s="811"/>
      <c r="BH28" s="811"/>
      <c r="BI28" s="812"/>
      <c r="BJ28" s="203"/>
      <c r="BK28" s="203"/>
      <c r="BL28" s="203"/>
      <c r="BM28" s="203"/>
      <c r="BN28" s="203"/>
      <c r="BO28" s="216"/>
      <c r="BP28" s="216"/>
      <c r="BQ28" s="213">
        <v>22</v>
      </c>
      <c r="BR28" s="214"/>
      <c r="BS28" s="765"/>
      <c r="BT28" s="766"/>
      <c r="BU28" s="766"/>
      <c r="BV28" s="766"/>
      <c r="BW28" s="766"/>
      <c r="BX28" s="766"/>
      <c r="BY28" s="766"/>
      <c r="BZ28" s="766"/>
      <c r="CA28" s="766"/>
      <c r="CB28" s="766"/>
      <c r="CC28" s="766"/>
      <c r="CD28" s="766"/>
      <c r="CE28" s="766"/>
      <c r="CF28" s="766"/>
      <c r="CG28" s="767"/>
      <c r="CH28" s="737"/>
      <c r="CI28" s="738"/>
      <c r="CJ28" s="738"/>
      <c r="CK28" s="738"/>
      <c r="CL28" s="739"/>
      <c r="CM28" s="737"/>
      <c r="CN28" s="738"/>
      <c r="CO28" s="738"/>
      <c r="CP28" s="738"/>
      <c r="CQ28" s="739"/>
      <c r="CR28" s="737"/>
      <c r="CS28" s="738"/>
      <c r="CT28" s="738"/>
      <c r="CU28" s="738"/>
      <c r="CV28" s="739"/>
      <c r="CW28" s="737"/>
      <c r="CX28" s="738"/>
      <c r="CY28" s="738"/>
      <c r="CZ28" s="738"/>
      <c r="DA28" s="739"/>
      <c r="DB28" s="737"/>
      <c r="DC28" s="738"/>
      <c r="DD28" s="738"/>
      <c r="DE28" s="738"/>
      <c r="DF28" s="739"/>
      <c r="DG28" s="737"/>
      <c r="DH28" s="738"/>
      <c r="DI28" s="738"/>
      <c r="DJ28" s="738"/>
      <c r="DK28" s="739"/>
      <c r="DL28" s="737"/>
      <c r="DM28" s="738"/>
      <c r="DN28" s="738"/>
      <c r="DO28" s="738"/>
      <c r="DP28" s="739"/>
      <c r="DQ28" s="737"/>
      <c r="DR28" s="738"/>
      <c r="DS28" s="738"/>
      <c r="DT28" s="738"/>
      <c r="DU28" s="739"/>
      <c r="DV28" s="740"/>
      <c r="DW28" s="741"/>
      <c r="DX28" s="741"/>
      <c r="DY28" s="741"/>
      <c r="DZ28" s="742"/>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1483</v>
      </c>
      <c r="R29" s="747"/>
      <c r="S29" s="747"/>
      <c r="T29" s="747"/>
      <c r="U29" s="747"/>
      <c r="V29" s="747">
        <v>1380</v>
      </c>
      <c r="W29" s="747"/>
      <c r="X29" s="747"/>
      <c r="Y29" s="747"/>
      <c r="Z29" s="747"/>
      <c r="AA29" s="747">
        <v>103</v>
      </c>
      <c r="AB29" s="747"/>
      <c r="AC29" s="747"/>
      <c r="AD29" s="747"/>
      <c r="AE29" s="748"/>
      <c r="AF29" s="749">
        <v>103</v>
      </c>
      <c r="AG29" s="750"/>
      <c r="AH29" s="750"/>
      <c r="AI29" s="750"/>
      <c r="AJ29" s="751"/>
      <c r="AK29" s="821">
        <v>240</v>
      </c>
      <c r="AL29" s="822"/>
      <c r="AM29" s="822"/>
      <c r="AN29" s="822"/>
      <c r="AO29" s="822"/>
      <c r="AP29" s="822" t="s">
        <v>539</v>
      </c>
      <c r="AQ29" s="822"/>
      <c r="AR29" s="822"/>
      <c r="AS29" s="822"/>
      <c r="AT29" s="822"/>
      <c r="AU29" s="822" t="s">
        <v>541</v>
      </c>
      <c r="AV29" s="822"/>
      <c r="AW29" s="822"/>
      <c r="AX29" s="822"/>
      <c r="AY29" s="822"/>
      <c r="AZ29" s="823"/>
      <c r="BA29" s="823"/>
      <c r="BB29" s="823"/>
      <c r="BC29" s="823"/>
      <c r="BD29" s="823"/>
      <c r="BE29" s="819"/>
      <c r="BF29" s="819"/>
      <c r="BG29" s="819"/>
      <c r="BH29" s="819"/>
      <c r="BI29" s="820"/>
      <c r="BJ29" s="203"/>
      <c r="BK29" s="203"/>
      <c r="BL29" s="203"/>
      <c r="BM29" s="203"/>
      <c r="BN29" s="203"/>
      <c r="BO29" s="216"/>
      <c r="BP29" s="216"/>
      <c r="BQ29" s="213">
        <v>23</v>
      </c>
      <c r="BR29" s="214"/>
      <c r="BS29" s="765"/>
      <c r="BT29" s="766"/>
      <c r="BU29" s="766"/>
      <c r="BV29" s="766"/>
      <c r="BW29" s="766"/>
      <c r="BX29" s="766"/>
      <c r="BY29" s="766"/>
      <c r="BZ29" s="766"/>
      <c r="CA29" s="766"/>
      <c r="CB29" s="766"/>
      <c r="CC29" s="766"/>
      <c r="CD29" s="766"/>
      <c r="CE29" s="766"/>
      <c r="CF29" s="766"/>
      <c r="CG29" s="767"/>
      <c r="CH29" s="737"/>
      <c r="CI29" s="738"/>
      <c r="CJ29" s="738"/>
      <c r="CK29" s="738"/>
      <c r="CL29" s="739"/>
      <c r="CM29" s="737"/>
      <c r="CN29" s="738"/>
      <c r="CO29" s="738"/>
      <c r="CP29" s="738"/>
      <c r="CQ29" s="739"/>
      <c r="CR29" s="737"/>
      <c r="CS29" s="738"/>
      <c r="CT29" s="738"/>
      <c r="CU29" s="738"/>
      <c r="CV29" s="739"/>
      <c r="CW29" s="737"/>
      <c r="CX29" s="738"/>
      <c r="CY29" s="738"/>
      <c r="CZ29" s="738"/>
      <c r="DA29" s="739"/>
      <c r="DB29" s="737"/>
      <c r="DC29" s="738"/>
      <c r="DD29" s="738"/>
      <c r="DE29" s="738"/>
      <c r="DF29" s="739"/>
      <c r="DG29" s="737"/>
      <c r="DH29" s="738"/>
      <c r="DI29" s="738"/>
      <c r="DJ29" s="738"/>
      <c r="DK29" s="739"/>
      <c r="DL29" s="737"/>
      <c r="DM29" s="738"/>
      <c r="DN29" s="738"/>
      <c r="DO29" s="738"/>
      <c r="DP29" s="739"/>
      <c r="DQ29" s="737"/>
      <c r="DR29" s="738"/>
      <c r="DS29" s="738"/>
      <c r="DT29" s="738"/>
      <c r="DU29" s="739"/>
      <c r="DV29" s="740"/>
      <c r="DW29" s="741"/>
      <c r="DX29" s="741"/>
      <c r="DY29" s="741"/>
      <c r="DZ29" s="742"/>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338</v>
      </c>
      <c r="R30" s="747"/>
      <c r="S30" s="747"/>
      <c r="T30" s="747"/>
      <c r="U30" s="747"/>
      <c r="V30" s="747">
        <v>337</v>
      </c>
      <c r="W30" s="747"/>
      <c r="X30" s="747"/>
      <c r="Y30" s="747"/>
      <c r="Z30" s="747"/>
      <c r="AA30" s="747">
        <v>1</v>
      </c>
      <c r="AB30" s="747"/>
      <c r="AC30" s="747"/>
      <c r="AD30" s="747"/>
      <c r="AE30" s="748"/>
      <c r="AF30" s="749">
        <v>1</v>
      </c>
      <c r="AG30" s="750"/>
      <c r="AH30" s="750"/>
      <c r="AI30" s="750"/>
      <c r="AJ30" s="751"/>
      <c r="AK30" s="821">
        <v>233</v>
      </c>
      <c r="AL30" s="822"/>
      <c r="AM30" s="822"/>
      <c r="AN30" s="822"/>
      <c r="AO30" s="822"/>
      <c r="AP30" s="822" t="s">
        <v>540</v>
      </c>
      <c r="AQ30" s="822"/>
      <c r="AR30" s="822"/>
      <c r="AS30" s="822"/>
      <c r="AT30" s="822"/>
      <c r="AU30" s="822" t="s">
        <v>541</v>
      </c>
      <c r="AV30" s="822"/>
      <c r="AW30" s="822"/>
      <c r="AX30" s="822"/>
      <c r="AY30" s="822"/>
      <c r="AZ30" s="823"/>
      <c r="BA30" s="823"/>
      <c r="BB30" s="823"/>
      <c r="BC30" s="823"/>
      <c r="BD30" s="823"/>
      <c r="BE30" s="819"/>
      <c r="BF30" s="819"/>
      <c r="BG30" s="819"/>
      <c r="BH30" s="819"/>
      <c r="BI30" s="820"/>
      <c r="BJ30" s="203"/>
      <c r="BK30" s="203"/>
      <c r="BL30" s="203"/>
      <c r="BM30" s="203"/>
      <c r="BN30" s="203"/>
      <c r="BO30" s="216"/>
      <c r="BP30" s="216"/>
      <c r="BQ30" s="213">
        <v>24</v>
      </c>
      <c r="BR30" s="214"/>
      <c r="BS30" s="765"/>
      <c r="BT30" s="766"/>
      <c r="BU30" s="766"/>
      <c r="BV30" s="766"/>
      <c r="BW30" s="766"/>
      <c r="BX30" s="766"/>
      <c r="BY30" s="766"/>
      <c r="BZ30" s="766"/>
      <c r="CA30" s="766"/>
      <c r="CB30" s="766"/>
      <c r="CC30" s="766"/>
      <c r="CD30" s="766"/>
      <c r="CE30" s="766"/>
      <c r="CF30" s="766"/>
      <c r="CG30" s="767"/>
      <c r="CH30" s="737"/>
      <c r="CI30" s="738"/>
      <c r="CJ30" s="738"/>
      <c r="CK30" s="738"/>
      <c r="CL30" s="739"/>
      <c r="CM30" s="737"/>
      <c r="CN30" s="738"/>
      <c r="CO30" s="738"/>
      <c r="CP30" s="738"/>
      <c r="CQ30" s="739"/>
      <c r="CR30" s="737"/>
      <c r="CS30" s="738"/>
      <c r="CT30" s="738"/>
      <c r="CU30" s="738"/>
      <c r="CV30" s="739"/>
      <c r="CW30" s="737"/>
      <c r="CX30" s="738"/>
      <c r="CY30" s="738"/>
      <c r="CZ30" s="738"/>
      <c r="DA30" s="739"/>
      <c r="DB30" s="737"/>
      <c r="DC30" s="738"/>
      <c r="DD30" s="738"/>
      <c r="DE30" s="738"/>
      <c r="DF30" s="739"/>
      <c r="DG30" s="737"/>
      <c r="DH30" s="738"/>
      <c r="DI30" s="738"/>
      <c r="DJ30" s="738"/>
      <c r="DK30" s="739"/>
      <c r="DL30" s="737"/>
      <c r="DM30" s="738"/>
      <c r="DN30" s="738"/>
      <c r="DO30" s="738"/>
      <c r="DP30" s="739"/>
      <c r="DQ30" s="737"/>
      <c r="DR30" s="738"/>
      <c r="DS30" s="738"/>
      <c r="DT30" s="738"/>
      <c r="DU30" s="739"/>
      <c r="DV30" s="740"/>
      <c r="DW30" s="741"/>
      <c r="DX30" s="741"/>
      <c r="DY30" s="741"/>
      <c r="DZ30" s="742"/>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319</v>
      </c>
      <c r="R31" s="747"/>
      <c r="S31" s="747"/>
      <c r="T31" s="747"/>
      <c r="U31" s="747"/>
      <c r="V31" s="747">
        <v>270</v>
      </c>
      <c r="W31" s="747"/>
      <c r="X31" s="747"/>
      <c r="Y31" s="747"/>
      <c r="Z31" s="747"/>
      <c r="AA31" s="747">
        <v>49</v>
      </c>
      <c r="AB31" s="747"/>
      <c r="AC31" s="747"/>
      <c r="AD31" s="747"/>
      <c r="AE31" s="748"/>
      <c r="AF31" s="749">
        <v>579</v>
      </c>
      <c r="AG31" s="750"/>
      <c r="AH31" s="750"/>
      <c r="AI31" s="750"/>
      <c r="AJ31" s="751"/>
      <c r="AK31" s="821">
        <v>2</v>
      </c>
      <c r="AL31" s="822"/>
      <c r="AM31" s="822"/>
      <c r="AN31" s="822"/>
      <c r="AO31" s="822"/>
      <c r="AP31" s="822">
        <v>526</v>
      </c>
      <c r="AQ31" s="822"/>
      <c r="AR31" s="822"/>
      <c r="AS31" s="822"/>
      <c r="AT31" s="822"/>
      <c r="AU31" s="822">
        <v>34</v>
      </c>
      <c r="AV31" s="822"/>
      <c r="AW31" s="822"/>
      <c r="AX31" s="822"/>
      <c r="AY31" s="822"/>
      <c r="AZ31" s="823" t="s">
        <v>529</v>
      </c>
      <c r="BA31" s="823"/>
      <c r="BB31" s="823"/>
      <c r="BC31" s="823"/>
      <c r="BD31" s="823"/>
      <c r="BE31" s="819" t="s">
        <v>383</v>
      </c>
      <c r="BF31" s="819"/>
      <c r="BG31" s="819"/>
      <c r="BH31" s="819"/>
      <c r="BI31" s="820"/>
      <c r="BJ31" s="203"/>
      <c r="BK31" s="203"/>
      <c r="BL31" s="203"/>
      <c r="BM31" s="203"/>
      <c r="BN31" s="203"/>
      <c r="BO31" s="216"/>
      <c r="BP31" s="216"/>
      <c r="BQ31" s="213">
        <v>25</v>
      </c>
      <c r="BR31" s="214"/>
      <c r="BS31" s="765"/>
      <c r="BT31" s="766"/>
      <c r="BU31" s="766"/>
      <c r="BV31" s="766"/>
      <c r="BW31" s="766"/>
      <c r="BX31" s="766"/>
      <c r="BY31" s="766"/>
      <c r="BZ31" s="766"/>
      <c r="CA31" s="766"/>
      <c r="CB31" s="766"/>
      <c r="CC31" s="766"/>
      <c r="CD31" s="766"/>
      <c r="CE31" s="766"/>
      <c r="CF31" s="766"/>
      <c r="CG31" s="767"/>
      <c r="CH31" s="737"/>
      <c r="CI31" s="738"/>
      <c r="CJ31" s="738"/>
      <c r="CK31" s="738"/>
      <c r="CL31" s="739"/>
      <c r="CM31" s="737"/>
      <c r="CN31" s="738"/>
      <c r="CO31" s="738"/>
      <c r="CP31" s="738"/>
      <c r="CQ31" s="739"/>
      <c r="CR31" s="737"/>
      <c r="CS31" s="738"/>
      <c r="CT31" s="738"/>
      <c r="CU31" s="738"/>
      <c r="CV31" s="739"/>
      <c r="CW31" s="737"/>
      <c r="CX31" s="738"/>
      <c r="CY31" s="738"/>
      <c r="CZ31" s="738"/>
      <c r="DA31" s="739"/>
      <c r="DB31" s="737"/>
      <c r="DC31" s="738"/>
      <c r="DD31" s="738"/>
      <c r="DE31" s="738"/>
      <c r="DF31" s="739"/>
      <c r="DG31" s="737"/>
      <c r="DH31" s="738"/>
      <c r="DI31" s="738"/>
      <c r="DJ31" s="738"/>
      <c r="DK31" s="739"/>
      <c r="DL31" s="737"/>
      <c r="DM31" s="738"/>
      <c r="DN31" s="738"/>
      <c r="DO31" s="738"/>
      <c r="DP31" s="739"/>
      <c r="DQ31" s="737"/>
      <c r="DR31" s="738"/>
      <c r="DS31" s="738"/>
      <c r="DT31" s="738"/>
      <c r="DU31" s="739"/>
      <c r="DV31" s="740"/>
      <c r="DW31" s="741"/>
      <c r="DX31" s="741"/>
      <c r="DY31" s="741"/>
      <c r="DZ31" s="742"/>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21"/>
      <c r="AL32" s="822"/>
      <c r="AM32" s="822"/>
      <c r="AN32" s="822"/>
      <c r="AO32" s="822"/>
      <c r="AP32" s="822"/>
      <c r="AQ32" s="822"/>
      <c r="AR32" s="822"/>
      <c r="AS32" s="822"/>
      <c r="AT32" s="822"/>
      <c r="AU32" s="822"/>
      <c r="AV32" s="822"/>
      <c r="AW32" s="822"/>
      <c r="AX32" s="822"/>
      <c r="AY32" s="822"/>
      <c r="AZ32" s="823"/>
      <c r="BA32" s="823"/>
      <c r="BB32" s="823"/>
      <c r="BC32" s="823"/>
      <c r="BD32" s="823"/>
      <c r="BE32" s="819"/>
      <c r="BF32" s="819"/>
      <c r="BG32" s="819"/>
      <c r="BH32" s="819"/>
      <c r="BI32" s="820"/>
      <c r="BJ32" s="203"/>
      <c r="BK32" s="203"/>
      <c r="BL32" s="203"/>
      <c r="BM32" s="203"/>
      <c r="BN32" s="203"/>
      <c r="BO32" s="216"/>
      <c r="BP32" s="216"/>
      <c r="BQ32" s="213">
        <v>26</v>
      </c>
      <c r="BR32" s="214"/>
      <c r="BS32" s="765"/>
      <c r="BT32" s="766"/>
      <c r="BU32" s="766"/>
      <c r="BV32" s="766"/>
      <c r="BW32" s="766"/>
      <c r="BX32" s="766"/>
      <c r="BY32" s="766"/>
      <c r="BZ32" s="766"/>
      <c r="CA32" s="766"/>
      <c r="CB32" s="766"/>
      <c r="CC32" s="766"/>
      <c r="CD32" s="766"/>
      <c r="CE32" s="766"/>
      <c r="CF32" s="766"/>
      <c r="CG32" s="767"/>
      <c r="CH32" s="737"/>
      <c r="CI32" s="738"/>
      <c r="CJ32" s="738"/>
      <c r="CK32" s="738"/>
      <c r="CL32" s="739"/>
      <c r="CM32" s="737"/>
      <c r="CN32" s="738"/>
      <c r="CO32" s="738"/>
      <c r="CP32" s="738"/>
      <c r="CQ32" s="739"/>
      <c r="CR32" s="737"/>
      <c r="CS32" s="738"/>
      <c r="CT32" s="738"/>
      <c r="CU32" s="738"/>
      <c r="CV32" s="739"/>
      <c r="CW32" s="737"/>
      <c r="CX32" s="738"/>
      <c r="CY32" s="738"/>
      <c r="CZ32" s="738"/>
      <c r="DA32" s="739"/>
      <c r="DB32" s="737"/>
      <c r="DC32" s="738"/>
      <c r="DD32" s="738"/>
      <c r="DE32" s="738"/>
      <c r="DF32" s="739"/>
      <c r="DG32" s="737"/>
      <c r="DH32" s="738"/>
      <c r="DI32" s="738"/>
      <c r="DJ32" s="738"/>
      <c r="DK32" s="739"/>
      <c r="DL32" s="737"/>
      <c r="DM32" s="738"/>
      <c r="DN32" s="738"/>
      <c r="DO32" s="738"/>
      <c r="DP32" s="739"/>
      <c r="DQ32" s="737"/>
      <c r="DR32" s="738"/>
      <c r="DS32" s="738"/>
      <c r="DT32" s="738"/>
      <c r="DU32" s="739"/>
      <c r="DV32" s="740"/>
      <c r="DW32" s="741"/>
      <c r="DX32" s="741"/>
      <c r="DY32" s="741"/>
      <c r="DZ32" s="742"/>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1"/>
      <c r="AL33" s="822"/>
      <c r="AM33" s="822"/>
      <c r="AN33" s="822"/>
      <c r="AO33" s="822"/>
      <c r="AP33" s="822"/>
      <c r="AQ33" s="822"/>
      <c r="AR33" s="822"/>
      <c r="AS33" s="822"/>
      <c r="AT33" s="822"/>
      <c r="AU33" s="822"/>
      <c r="AV33" s="822"/>
      <c r="AW33" s="822"/>
      <c r="AX33" s="822"/>
      <c r="AY33" s="822"/>
      <c r="AZ33" s="823"/>
      <c r="BA33" s="823"/>
      <c r="BB33" s="823"/>
      <c r="BC33" s="823"/>
      <c r="BD33" s="823"/>
      <c r="BE33" s="819"/>
      <c r="BF33" s="819"/>
      <c r="BG33" s="819"/>
      <c r="BH33" s="819"/>
      <c r="BI33" s="820"/>
      <c r="BJ33" s="203"/>
      <c r="BK33" s="203"/>
      <c r="BL33" s="203"/>
      <c r="BM33" s="203"/>
      <c r="BN33" s="203"/>
      <c r="BO33" s="216"/>
      <c r="BP33" s="216"/>
      <c r="BQ33" s="213">
        <v>27</v>
      </c>
      <c r="BR33" s="214"/>
      <c r="BS33" s="765"/>
      <c r="BT33" s="766"/>
      <c r="BU33" s="766"/>
      <c r="BV33" s="766"/>
      <c r="BW33" s="766"/>
      <c r="BX33" s="766"/>
      <c r="BY33" s="766"/>
      <c r="BZ33" s="766"/>
      <c r="CA33" s="766"/>
      <c r="CB33" s="766"/>
      <c r="CC33" s="766"/>
      <c r="CD33" s="766"/>
      <c r="CE33" s="766"/>
      <c r="CF33" s="766"/>
      <c r="CG33" s="767"/>
      <c r="CH33" s="737"/>
      <c r="CI33" s="738"/>
      <c r="CJ33" s="738"/>
      <c r="CK33" s="738"/>
      <c r="CL33" s="739"/>
      <c r="CM33" s="737"/>
      <c r="CN33" s="738"/>
      <c r="CO33" s="738"/>
      <c r="CP33" s="738"/>
      <c r="CQ33" s="739"/>
      <c r="CR33" s="737"/>
      <c r="CS33" s="738"/>
      <c r="CT33" s="738"/>
      <c r="CU33" s="738"/>
      <c r="CV33" s="739"/>
      <c r="CW33" s="737"/>
      <c r="CX33" s="738"/>
      <c r="CY33" s="738"/>
      <c r="CZ33" s="738"/>
      <c r="DA33" s="739"/>
      <c r="DB33" s="737"/>
      <c r="DC33" s="738"/>
      <c r="DD33" s="738"/>
      <c r="DE33" s="738"/>
      <c r="DF33" s="739"/>
      <c r="DG33" s="737"/>
      <c r="DH33" s="738"/>
      <c r="DI33" s="738"/>
      <c r="DJ33" s="738"/>
      <c r="DK33" s="739"/>
      <c r="DL33" s="737"/>
      <c r="DM33" s="738"/>
      <c r="DN33" s="738"/>
      <c r="DO33" s="738"/>
      <c r="DP33" s="739"/>
      <c r="DQ33" s="737"/>
      <c r="DR33" s="738"/>
      <c r="DS33" s="738"/>
      <c r="DT33" s="738"/>
      <c r="DU33" s="739"/>
      <c r="DV33" s="740"/>
      <c r="DW33" s="741"/>
      <c r="DX33" s="741"/>
      <c r="DY33" s="741"/>
      <c r="DZ33" s="742"/>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1"/>
      <c r="AL34" s="822"/>
      <c r="AM34" s="822"/>
      <c r="AN34" s="822"/>
      <c r="AO34" s="822"/>
      <c r="AP34" s="822"/>
      <c r="AQ34" s="822"/>
      <c r="AR34" s="822"/>
      <c r="AS34" s="822"/>
      <c r="AT34" s="822"/>
      <c r="AU34" s="822"/>
      <c r="AV34" s="822"/>
      <c r="AW34" s="822"/>
      <c r="AX34" s="822"/>
      <c r="AY34" s="822"/>
      <c r="AZ34" s="823"/>
      <c r="BA34" s="823"/>
      <c r="BB34" s="823"/>
      <c r="BC34" s="823"/>
      <c r="BD34" s="823"/>
      <c r="BE34" s="819"/>
      <c r="BF34" s="819"/>
      <c r="BG34" s="819"/>
      <c r="BH34" s="819"/>
      <c r="BI34" s="820"/>
      <c r="BJ34" s="203"/>
      <c r="BK34" s="203"/>
      <c r="BL34" s="203"/>
      <c r="BM34" s="203"/>
      <c r="BN34" s="203"/>
      <c r="BO34" s="216"/>
      <c r="BP34" s="216"/>
      <c r="BQ34" s="213">
        <v>28</v>
      </c>
      <c r="BR34" s="214"/>
      <c r="BS34" s="765"/>
      <c r="BT34" s="766"/>
      <c r="BU34" s="766"/>
      <c r="BV34" s="766"/>
      <c r="BW34" s="766"/>
      <c r="BX34" s="766"/>
      <c r="BY34" s="766"/>
      <c r="BZ34" s="766"/>
      <c r="CA34" s="766"/>
      <c r="CB34" s="766"/>
      <c r="CC34" s="766"/>
      <c r="CD34" s="766"/>
      <c r="CE34" s="766"/>
      <c r="CF34" s="766"/>
      <c r="CG34" s="767"/>
      <c r="CH34" s="737"/>
      <c r="CI34" s="738"/>
      <c r="CJ34" s="738"/>
      <c r="CK34" s="738"/>
      <c r="CL34" s="739"/>
      <c r="CM34" s="737"/>
      <c r="CN34" s="738"/>
      <c r="CO34" s="738"/>
      <c r="CP34" s="738"/>
      <c r="CQ34" s="739"/>
      <c r="CR34" s="737"/>
      <c r="CS34" s="738"/>
      <c r="CT34" s="738"/>
      <c r="CU34" s="738"/>
      <c r="CV34" s="739"/>
      <c r="CW34" s="737"/>
      <c r="CX34" s="738"/>
      <c r="CY34" s="738"/>
      <c r="CZ34" s="738"/>
      <c r="DA34" s="739"/>
      <c r="DB34" s="737"/>
      <c r="DC34" s="738"/>
      <c r="DD34" s="738"/>
      <c r="DE34" s="738"/>
      <c r="DF34" s="739"/>
      <c r="DG34" s="737"/>
      <c r="DH34" s="738"/>
      <c r="DI34" s="738"/>
      <c r="DJ34" s="738"/>
      <c r="DK34" s="739"/>
      <c r="DL34" s="737"/>
      <c r="DM34" s="738"/>
      <c r="DN34" s="738"/>
      <c r="DO34" s="738"/>
      <c r="DP34" s="739"/>
      <c r="DQ34" s="737"/>
      <c r="DR34" s="738"/>
      <c r="DS34" s="738"/>
      <c r="DT34" s="738"/>
      <c r="DU34" s="739"/>
      <c r="DV34" s="740"/>
      <c r="DW34" s="741"/>
      <c r="DX34" s="741"/>
      <c r="DY34" s="741"/>
      <c r="DZ34" s="742"/>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203"/>
      <c r="BK35" s="203"/>
      <c r="BL35" s="203"/>
      <c r="BM35" s="203"/>
      <c r="BN35" s="203"/>
      <c r="BO35" s="216"/>
      <c r="BP35" s="216"/>
      <c r="BQ35" s="213">
        <v>29</v>
      </c>
      <c r="BR35" s="214"/>
      <c r="BS35" s="765"/>
      <c r="BT35" s="766"/>
      <c r="BU35" s="766"/>
      <c r="BV35" s="766"/>
      <c r="BW35" s="766"/>
      <c r="BX35" s="766"/>
      <c r="BY35" s="766"/>
      <c r="BZ35" s="766"/>
      <c r="CA35" s="766"/>
      <c r="CB35" s="766"/>
      <c r="CC35" s="766"/>
      <c r="CD35" s="766"/>
      <c r="CE35" s="766"/>
      <c r="CF35" s="766"/>
      <c r="CG35" s="767"/>
      <c r="CH35" s="737"/>
      <c r="CI35" s="738"/>
      <c r="CJ35" s="738"/>
      <c r="CK35" s="738"/>
      <c r="CL35" s="739"/>
      <c r="CM35" s="737"/>
      <c r="CN35" s="738"/>
      <c r="CO35" s="738"/>
      <c r="CP35" s="738"/>
      <c r="CQ35" s="739"/>
      <c r="CR35" s="737"/>
      <c r="CS35" s="738"/>
      <c r="CT35" s="738"/>
      <c r="CU35" s="738"/>
      <c r="CV35" s="739"/>
      <c r="CW35" s="737"/>
      <c r="CX35" s="738"/>
      <c r="CY35" s="738"/>
      <c r="CZ35" s="738"/>
      <c r="DA35" s="739"/>
      <c r="DB35" s="737"/>
      <c r="DC35" s="738"/>
      <c r="DD35" s="738"/>
      <c r="DE35" s="738"/>
      <c r="DF35" s="739"/>
      <c r="DG35" s="737"/>
      <c r="DH35" s="738"/>
      <c r="DI35" s="738"/>
      <c r="DJ35" s="738"/>
      <c r="DK35" s="739"/>
      <c r="DL35" s="737"/>
      <c r="DM35" s="738"/>
      <c r="DN35" s="738"/>
      <c r="DO35" s="738"/>
      <c r="DP35" s="739"/>
      <c r="DQ35" s="737"/>
      <c r="DR35" s="738"/>
      <c r="DS35" s="738"/>
      <c r="DT35" s="738"/>
      <c r="DU35" s="739"/>
      <c r="DV35" s="740"/>
      <c r="DW35" s="741"/>
      <c r="DX35" s="741"/>
      <c r="DY35" s="741"/>
      <c r="DZ35" s="742"/>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203"/>
      <c r="BK36" s="203"/>
      <c r="BL36" s="203"/>
      <c r="BM36" s="203"/>
      <c r="BN36" s="203"/>
      <c r="BO36" s="216"/>
      <c r="BP36" s="216"/>
      <c r="BQ36" s="213">
        <v>30</v>
      </c>
      <c r="BR36" s="214"/>
      <c r="BS36" s="765"/>
      <c r="BT36" s="766"/>
      <c r="BU36" s="766"/>
      <c r="BV36" s="766"/>
      <c r="BW36" s="766"/>
      <c r="BX36" s="766"/>
      <c r="BY36" s="766"/>
      <c r="BZ36" s="766"/>
      <c r="CA36" s="766"/>
      <c r="CB36" s="766"/>
      <c r="CC36" s="766"/>
      <c r="CD36" s="766"/>
      <c r="CE36" s="766"/>
      <c r="CF36" s="766"/>
      <c r="CG36" s="767"/>
      <c r="CH36" s="737"/>
      <c r="CI36" s="738"/>
      <c r="CJ36" s="738"/>
      <c r="CK36" s="738"/>
      <c r="CL36" s="739"/>
      <c r="CM36" s="737"/>
      <c r="CN36" s="738"/>
      <c r="CO36" s="738"/>
      <c r="CP36" s="738"/>
      <c r="CQ36" s="739"/>
      <c r="CR36" s="737"/>
      <c r="CS36" s="738"/>
      <c r="CT36" s="738"/>
      <c r="CU36" s="738"/>
      <c r="CV36" s="739"/>
      <c r="CW36" s="737"/>
      <c r="CX36" s="738"/>
      <c r="CY36" s="738"/>
      <c r="CZ36" s="738"/>
      <c r="DA36" s="739"/>
      <c r="DB36" s="737"/>
      <c r="DC36" s="738"/>
      <c r="DD36" s="738"/>
      <c r="DE36" s="738"/>
      <c r="DF36" s="739"/>
      <c r="DG36" s="737"/>
      <c r="DH36" s="738"/>
      <c r="DI36" s="738"/>
      <c r="DJ36" s="738"/>
      <c r="DK36" s="739"/>
      <c r="DL36" s="737"/>
      <c r="DM36" s="738"/>
      <c r="DN36" s="738"/>
      <c r="DO36" s="738"/>
      <c r="DP36" s="739"/>
      <c r="DQ36" s="737"/>
      <c r="DR36" s="738"/>
      <c r="DS36" s="738"/>
      <c r="DT36" s="738"/>
      <c r="DU36" s="739"/>
      <c r="DV36" s="740"/>
      <c r="DW36" s="741"/>
      <c r="DX36" s="741"/>
      <c r="DY36" s="741"/>
      <c r="DZ36" s="742"/>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3"/>
      <c r="BK37" s="203"/>
      <c r="BL37" s="203"/>
      <c r="BM37" s="203"/>
      <c r="BN37" s="203"/>
      <c r="BO37" s="216"/>
      <c r="BP37" s="216"/>
      <c r="BQ37" s="213">
        <v>31</v>
      </c>
      <c r="BR37" s="214"/>
      <c r="BS37" s="765"/>
      <c r="BT37" s="766"/>
      <c r="BU37" s="766"/>
      <c r="BV37" s="766"/>
      <c r="BW37" s="766"/>
      <c r="BX37" s="766"/>
      <c r="BY37" s="766"/>
      <c r="BZ37" s="766"/>
      <c r="CA37" s="766"/>
      <c r="CB37" s="766"/>
      <c r="CC37" s="766"/>
      <c r="CD37" s="766"/>
      <c r="CE37" s="766"/>
      <c r="CF37" s="766"/>
      <c r="CG37" s="767"/>
      <c r="CH37" s="737"/>
      <c r="CI37" s="738"/>
      <c r="CJ37" s="738"/>
      <c r="CK37" s="738"/>
      <c r="CL37" s="739"/>
      <c r="CM37" s="737"/>
      <c r="CN37" s="738"/>
      <c r="CO37" s="738"/>
      <c r="CP37" s="738"/>
      <c r="CQ37" s="739"/>
      <c r="CR37" s="737"/>
      <c r="CS37" s="738"/>
      <c r="CT37" s="738"/>
      <c r="CU37" s="738"/>
      <c r="CV37" s="739"/>
      <c r="CW37" s="737"/>
      <c r="CX37" s="738"/>
      <c r="CY37" s="738"/>
      <c r="CZ37" s="738"/>
      <c r="DA37" s="739"/>
      <c r="DB37" s="737"/>
      <c r="DC37" s="738"/>
      <c r="DD37" s="738"/>
      <c r="DE37" s="738"/>
      <c r="DF37" s="739"/>
      <c r="DG37" s="737"/>
      <c r="DH37" s="738"/>
      <c r="DI37" s="738"/>
      <c r="DJ37" s="738"/>
      <c r="DK37" s="739"/>
      <c r="DL37" s="737"/>
      <c r="DM37" s="738"/>
      <c r="DN37" s="738"/>
      <c r="DO37" s="738"/>
      <c r="DP37" s="739"/>
      <c r="DQ37" s="737"/>
      <c r="DR37" s="738"/>
      <c r="DS37" s="738"/>
      <c r="DT37" s="738"/>
      <c r="DU37" s="739"/>
      <c r="DV37" s="740"/>
      <c r="DW37" s="741"/>
      <c r="DX37" s="741"/>
      <c r="DY37" s="741"/>
      <c r="DZ37" s="742"/>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3"/>
      <c r="BK38" s="203"/>
      <c r="BL38" s="203"/>
      <c r="BM38" s="203"/>
      <c r="BN38" s="203"/>
      <c r="BO38" s="216"/>
      <c r="BP38" s="216"/>
      <c r="BQ38" s="213">
        <v>32</v>
      </c>
      <c r="BR38" s="214"/>
      <c r="BS38" s="765"/>
      <c r="BT38" s="766"/>
      <c r="BU38" s="766"/>
      <c r="BV38" s="766"/>
      <c r="BW38" s="766"/>
      <c r="BX38" s="766"/>
      <c r="BY38" s="766"/>
      <c r="BZ38" s="766"/>
      <c r="CA38" s="766"/>
      <c r="CB38" s="766"/>
      <c r="CC38" s="766"/>
      <c r="CD38" s="766"/>
      <c r="CE38" s="766"/>
      <c r="CF38" s="766"/>
      <c r="CG38" s="767"/>
      <c r="CH38" s="737"/>
      <c r="CI38" s="738"/>
      <c r="CJ38" s="738"/>
      <c r="CK38" s="738"/>
      <c r="CL38" s="739"/>
      <c r="CM38" s="737"/>
      <c r="CN38" s="738"/>
      <c r="CO38" s="738"/>
      <c r="CP38" s="738"/>
      <c r="CQ38" s="739"/>
      <c r="CR38" s="737"/>
      <c r="CS38" s="738"/>
      <c r="CT38" s="738"/>
      <c r="CU38" s="738"/>
      <c r="CV38" s="739"/>
      <c r="CW38" s="737"/>
      <c r="CX38" s="738"/>
      <c r="CY38" s="738"/>
      <c r="CZ38" s="738"/>
      <c r="DA38" s="739"/>
      <c r="DB38" s="737"/>
      <c r="DC38" s="738"/>
      <c r="DD38" s="738"/>
      <c r="DE38" s="738"/>
      <c r="DF38" s="739"/>
      <c r="DG38" s="737"/>
      <c r="DH38" s="738"/>
      <c r="DI38" s="738"/>
      <c r="DJ38" s="738"/>
      <c r="DK38" s="739"/>
      <c r="DL38" s="737"/>
      <c r="DM38" s="738"/>
      <c r="DN38" s="738"/>
      <c r="DO38" s="738"/>
      <c r="DP38" s="739"/>
      <c r="DQ38" s="737"/>
      <c r="DR38" s="738"/>
      <c r="DS38" s="738"/>
      <c r="DT38" s="738"/>
      <c r="DU38" s="739"/>
      <c r="DV38" s="740"/>
      <c r="DW38" s="741"/>
      <c r="DX38" s="741"/>
      <c r="DY38" s="741"/>
      <c r="DZ38" s="742"/>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3"/>
      <c r="BK39" s="203"/>
      <c r="BL39" s="203"/>
      <c r="BM39" s="203"/>
      <c r="BN39" s="203"/>
      <c r="BO39" s="216"/>
      <c r="BP39" s="216"/>
      <c r="BQ39" s="213">
        <v>33</v>
      </c>
      <c r="BR39" s="214"/>
      <c r="BS39" s="765"/>
      <c r="BT39" s="766"/>
      <c r="BU39" s="766"/>
      <c r="BV39" s="766"/>
      <c r="BW39" s="766"/>
      <c r="BX39" s="766"/>
      <c r="BY39" s="766"/>
      <c r="BZ39" s="766"/>
      <c r="CA39" s="766"/>
      <c r="CB39" s="766"/>
      <c r="CC39" s="766"/>
      <c r="CD39" s="766"/>
      <c r="CE39" s="766"/>
      <c r="CF39" s="766"/>
      <c r="CG39" s="767"/>
      <c r="CH39" s="737"/>
      <c r="CI39" s="738"/>
      <c r="CJ39" s="738"/>
      <c r="CK39" s="738"/>
      <c r="CL39" s="739"/>
      <c r="CM39" s="737"/>
      <c r="CN39" s="738"/>
      <c r="CO39" s="738"/>
      <c r="CP39" s="738"/>
      <c r="CQ39" s="739"/>
      <c r="CR39" s="737"/>
      <c r="CS39" s="738"/>
      <c r="CT39" s="738"/>
      <c r="CU39" s="738"/>
      <c r="CV39" s="739"/>
      <c r="CW39" s="737"/>
      <c r="CX39" s="738"/>
      <c r="CY39" s="738"/>
      <c r="CZ39" s="738"/>
      <c r="DA39" s="739"/>
      <c r="DB39" s="737"/>
      <c r="DC39" s="738"/>
      <c r="DD39" s="738"/>
      <c r="DE39" s="738"/>
      <c r="DF39" s="739"/>
      <c r="DG39" s="737"/>
      <c r="DH39" s="738"/>
      <c r="DI39" s="738"/>
      <c r="DJ39" s="738"/>
      <c r="DK39" s="739"/>
      <c r="DL39" s="737"/>
      <c r="DM39" s="738"/>
      <c r="DN39" s="738"/>
      <c r="DO39" s="738"/>
      <c r="DP39" s="739"/>
      <c r="DQ39" s="737"/>
      <c r="DR39" s="738"/>
      <c r="DS39" s="738"/>
      <c r="DT39" s="738"/>
      <c r="DU39" s="739"/>
      <c r="DV39" s="740"/>
      <c r="DW39" s="741"/>
      <c r="DX39" s="741"/>
      <c r="DY39" s="741"/>
      <c r="DZ39" s="742"/>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3"/>
      <c r="BK40" s="203"/>
      <c r="BL40" s="203"/>
      <c r="BM40" s="203"/>
      <c r="BN40" s="203"/>
      <c r="BO40" s="216"/>
      <c r="BP40" s="216"/>
      <c r="BQ40" s="213">
        <v>34</v>
      </c>
      <c r="BR40" s="214"/>
      <c r="BS40" s="765"/>
      <c r="BT40" s="766"/>
      <c r="BU40" s="766"/>
      <c r="BV40" s="766"/>
      <c r="BW40" s="766"/>
      <c r="BX40" s="766"/>
      <c r="BY40" s="766"/>
      <c r="BZ40" s="766"/>
      <c r="CA40" s="766"/>
      <c r="CB40" s="766"/>
      <c r="CC40" s="766"/>
      <c r="CD40" s="766"/>
      <c r="CE40" s="766"/>
      <c r="CF40" s="766"/>
      <c r="CG40" s="767"/>
      <c r="CH40" s="737"/>
      <c r="CI40" s="738"/>
      <c r="CJ40" s="738"/>
      <c r="CK40" s="738"/>
      <c r="CL40" s="739"/>
      <c r="CM40" s="737"/>
      <c r="CN40" s="738"/>
      <c r="CO40" s="738"/>
      <c r="CP40" s="738"/>
      <c r="CQ40" s="739"/>
      <c r="CR40" s="737"/>
      <c r="CS40" s="738"/>
      <c r="CT40" s="738"/>
      <c r="CU40" s="738"/>
      <c r="CV40" s="739"/>
      <c r="CW40" s="737"/>
      <c r="CX40" s="738"/>
      <c r="CY40" s="738"/>
      <c r="CZ40" s="738"/>
      <c r="DA40" s="739"/>
      <c r="DB40" s="737"/>
      <c r="DC40" s="738"/>
      <c r="DD40" s="738"/>
      <c r="DE40" s="738"/>
      <c r="DF40" s="739"/>
      <c r="DG40" s="737"/>
      <c r="DH40" s="738"/>
      <c r="DI40" s="738"/>
      <c r="DJ40" s="738"/>
      <c r="DK40" s="739"/>
      <c r="DL40" s="737"/>
      <c r="DM40" s="738"/>
      <c r="DN40" s="738"/>
      <c r="DO40" s="738"/>
      <c r="DP40" s="739"/>
      <c r="DQ40" s="737"/>
      <c r="DR40" s="738"/>
      <c r="DS40" s="738"/>
      <c r="DT40" s="738"/>
      <c r="DU40" s="739"/>
      <c r="DV40" s="740"/>
      <c r="DW40" s="741"/>
      <c r="DX40" s="741"/>
      <c r="DY40" s="741"/>
      <c r="DZ40" s="742"/>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3"/>
      <c r="BK41" s="203"/>
      <c r="BL41" s="203"/>
      <c r="BM41" s="203"/>
      <c r="BN41" s="203"/>
      <c r="BO41" s="216"/>
      <c r="BP41" s="216"/>
      <c r="BQ41" s="213">
        <v>35</v>
      </c>
      <c r="BR41" s="214"/>
      <c r="BS41" s="765"/>
      <c r="BT41" s="766"/>
      <c r="BU41" s="766"/>
      <c r="BV41" s="766"/>
      <c r="BW41" s="766"/>
      <c r="BX41" s="766"/>
      <c r="BY41" s="766"/>
      <c r="BZ41" s="766"/>
      <c r="CA41" s="766"/>
      <c r="CB41" s="766"/>
      <c r="CC41" s="766"/>
      <c r="CD41" s="766"/>
      <c r="CE41" s="766"/>
      <c r="CF41" s="766"/>
      <c r="CG41" s="767"/>
      <c r="CH41" s="737"/>
      <c r="CI41" s="738"/>
      <c r="CJ41" s="738"/>
      <c r="CK41" s="738"/>
      <c r="CL41" s="739"/>
      <c r="CM41" s="737"/>
      <c r="CN41" s="738"/>
      <c r="CO41" s="738"/>
      <c r="CP41" s="738"/>
      <c r="CQ41" s="739"/>
      <c r="CR41" s="737"/>
      <c r="CS41" s="738"/>
      <c r="CT41" s="738"/>
      <c r="CU41" s="738"/>
      <c r="CV41" s="739"/>
      <c r="CW41" s="737"/>
      <c r="CX41" s="738"/>
      <c r="CY41" s="738"/>
      <c r="CZ41" s="738"/>
      <c r="DA41" s="739"/>
      <c r="DB41" s="737"/>
      <c r="DC41" s="738"/>
      <c r="DD41" s="738"/>
      <c r="DE41" s="738"/>
      <c r="DF41" s="739"/>
      <c r="DG41" s="737"/>
      <c r="DH41" s="738"/>
      <c r="DI41" s="738"/>
      <c r="DJ41" s="738"/>
      <c r="DK41" s="739"/>
      <c r="DL41" s="737"/>
      <c r="DM41" s="738"/>
      <c r="DN41" s="738"/>
      <c r="DO41" s="738"/>
      <c r="DP41" s="739"/>
      <c r="DQ41" s="737"/>
      <c r="DR41" s="738"/>
      <c r="DS41" s="738"/>
      <c r="DT41" s="738"/>
      <c r="DU41" s="739"/>
      <c r="DV41" s="740"/>
      <c r="DW41" s="741"/>
      <c r="DX41" s="741"/>
      <c r="DY41" s="741"/>
      <c r="DZ41" s="742"/>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3"/>
      <c r="BK42" s="203"/>
      <c r="BL42" s="203"/>
      <c r="BM42" s="203"/>
      <c r="BN42" s="203"/>
      <c r="BO42" s="216"/>
      <c r="BP42" s="216"/>
      <c r="BQ42" s="213">
        <v>36</v>
      </c>
      <c r="BR42" s="214"/>
      <c r="BS42" s="765"/>
      <c r="BT42" s="766"/>
      <c r="BU42" s="766"/>
      <c r="BV42" s="766"/>
      <c r="BW42" s="766"/>
      <c r="BX42" s="766"/>
      <c r="BY42" s="766"/>
      <c r="BZ42" s="766"/>
      <c r="CA42" s="766"/>
      <c r="CB42" s="766"/>
      <c r="CC42" s="766"/>
      <c r="CD42" s="766"/>
      <c r="CE42" s="766"/>
      <c r="CF42" s="766"/>
      <c r="CG42" s="767"/>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40"/>
      <c r="DW42" s="741"/>
      <c r="DX42" s="741"/>
      <c r="DY42" s="741"/>
      <c r="DZ42" s="742"/>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3"/>
      <c r="BK43" s="203"/>
      <c r="BL43" s="203"/>
      <c r="BM43" s="203"/>
      <c r="BN43" s="203"/>
      <c r="BO43" s="216"/>
      <c r="BP43" s="216"/>
      <c r="BQ43" s="213">
        <v>37</v>
      </c>
      <c r="BR43" s="214"/>
      <c r="BS43" s="765"/>
      <c r="BT43" s="766"/>
      <c r="BU43" s="766"/>
      <c r="BV43" s="766"/>
      <c r="BW43" s="766"/>
      <c r="BX43" s="766"/>
      <c r="BY43" s="766"/>
      <c r="BZ43" s="766"/>
      <c r="CA43" s="766"/>
      <c r="CB43" s="766"/>
      <c r="CC43" s="766"/>
      <c r="CD43" s="766"/>
      <c r="CE43" s="766"/>
      <c r="CF43" s="766"/>
      <c r="CG43" s="767"/>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40"/>
      <c r="DW43" s="741"/>
      <c r="DX43" s="741"/>
      <c r="DY43" s="741"/>
      <c r="DZ43" s="742"/>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65"/>
      <c r="BT44" s="766"/>
      <c r="BU44" s="766"/>
      <c r="BV44" s="766"/>
      <c r="BW44" s="766"/>
      <c r="BX44" s="766"/>
      <c r="BY44" s="766"/>
      <c r="BZ44" s="766"/>
      <c r="CA44" s="766"/>
      <c r="CB44" s="766"/>
      <c r="CC44" s="766"/>
      <c r="CD44" s="766"/>
      <c r="CE44" s="766"/>
      <c r="CF44" s="766"/>
      <c r="CG44" s="767"/>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40"/>
      <c r="DW44" s="741"/>
      <c r="DX44" s="741"/>
      <c r="DY44" s="741"/>
      <c r="DZ44" s="742"/>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65"/>
      <c r="BT45" s="766"/>
      <c r="BU45" s="766"/>
      <c r="BV45" s="766"/>
      <c r="BW45" s="766"/>
      <c r="BX45" s="766"/>
      <c r="BY45" s="766"/>
      <c r="BZ45" s="766"/>
      <c r="CA45" s="766"/>
      <c r="CB45" s="766"/>
      <c r="CC45" s="766"/>
      <c r="CD45" s="766"/>
      <c r="CE45" s="766"/>
      <c r="CF45" s="766"/>
      <c r="CG45" s="767"/>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40"/>
      <c r="DW45" s="741"/>
      <c r="DX45" s="741"/>
      <c r="DY45" s="741"/>
      <c r="DZ45" s="742"/>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65"/>
      <c r="BT46" s="766"/>
      <c r="BU46" s="766"/>
      <c r="BV46" s="766"/>
      <c r="BW46" s="766"/>
      <c r="BX46" s="766"/>
      <c r="BY46" s="766"/>
      <c r="BZ46" s="766"/>
      <c r="CA46" s="766"/>
      <c r="CB46" s="766"/>
      <c r="CC46" s="766"/>
      <c r="CD46" s="766"/>
      <c r="CE46" s="766"/>
      <c r="CF46" s="766"/>
      <c r="CG46" s="767"/>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40"/>
      <c r="DW46" s="741"/>
      <c r="DX46" s="741"/>
      <c r="DY46" s="741"/>
      <c r="DZ46" s="742"/>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65"/>
      <c r="BT47" s="766"/>
      <c r="BU47" s="766"/>
      <c r="BV47" s="766"/>
      <c r="BW47" s="766"/>
      <c r="BX47" s="766"/>
      <c r="BY47" s="766"/>
      <c r="BZ47" s="766"/>
      <c r="CA47" s="766"/>
      <c r="CB47" s="766"/>
      <c r="CC47" s="766"/>
      <c r="CD47" s="766"/>
      <c r="CE47" s="766"/>
      <c r="CF47" s="766"/>
      <c r="CG47" s="767"/>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40"/>
      <c r="DW47" s="741"/>
      <c r="DX47" s="741"/>
      <c r="DY47" s="741"/>
      <c r="DZ47" s="742"/>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65"/>
      <c r="BT48" s="766"/>
      <c r="BU48" s="766"/>
      <c r="BV48" s="766"/>
      <c r="BW48" s="766"/>
      <c r="BX48" s="766"/>
      <c r="BY48" s="766"/>
      <c r="BZ48" s="766"/>
      <c r="CA48" s="766"/>
      <c r="CB48" s="766"/>
      <c r="CC48" s="766"/>
      <c r="CD48" s="766"/>
      <c r="CE48" s="766"/>
      <c r="CF48" s="766"/>
      <c r="CG48" s="767"/>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40"/>
      <c r="DW48" s="741"/>
      <c r="DX48" s="741"/>
      <c r="DY48" s="741"/>
      <c r="DZ48" s="742"/>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65"/>
      <c r="BT49" s="766"/>
      <c r="BU49" s="766"/>
      <c r="BV49" s="766"/>
      <c r="BW49" s="766"/>
      <c r="BX49" s="766"/>
      <c r="BY49" s="766"/>
      <c r="BZ49" s="766"/>
      <c r="CA49" s="766"/>
      <c r="CB49" s="766"/>
      <c r="CC49" s="766"/>
      <c r="CD49" s="766"/>
      <c r="CE49" s="766"/>
      <c r="CF49" s="766"/>
      <c r="CG49" s="767"/>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40"/>
      <c r="DW49" s="741"/>
      <c r="DX49" s="741"/>
      <c r="DY49" s="741"/>
      <c r="DZ49" s="742"/>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65"/>
      <c r="BT50" s="766"/>
      <c r="BU50" s="766"/>
      <c r="BV50" s="766"/>
      <c r="BW50" s="766"/>
      <c r="BX50" s="766"/>
      <c r="BY50" s="766"/>
      <c r="BZ50" s="766"/>
      <c r="CA50" s="766"/>
      <c r="CB50" s="766"/>
      <c r="CC50" s="766"/>
      <c r="CD50" s="766"/>
      <c r="CE50" s="766"/>
      <c r="CF50" s="766"/>
      <c r="CG50" s="767"/>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40"/>
      <c r="DW50" s="741"/>
      <c r="DX50" s="741"/>
      <c r="DY50" s="741"/>
      <c r="DZ50" s="742"/>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65"/>
      <c r="BT51" s="766"/>
      <c r="BU51" s="766"/>
      <c r="BV51" s="766"/>
      <c r="BW51" s="766"/>
      <c r="BX51" s="766"/>
      <c r="BY51" s="766"/>
      <c r="BZ51" s="766"/>
      <c r="CA51" s="766"/>
      <c r="CB51" s="766"/>
      <c r="CC51" s="766"/>
      <c r="CD51" s="766"/>
      <c r="CE51" s="766"/>
      <c r="CF51" s="766"/>
      <c r="CG51" s="767"/>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40"/>
      <c r="DW51" s="741"/>
      <c r="DX51" s="741"/>
      <c r="DY51" s="741"/>
      <c r="DZ51" s="742"/>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65"/>
      <c r="BT52" s="766"/>
      <c r="BU52" s="766"/>
      <c r="BV52" s="766"/>
      <c r="BW52" s="766"/>
      <c r="BX52" s="766"/>
      <c r="BY52" s="766"/>
      <c r="BZ52" s="766"/>
      <c r="CA52" s="766"/>
      <c r="CB52" s="766"/>
      <c r="CC52" s="766"/>
      <c r="CD52" s="766"/>
      <c r="CE52" s="766"/>
      <c r="CF52" s="766"/>
      <c r="CG52" s="767"/>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40"/>
      <c r="DW52" s="741"/>
      <c r="DX52" s="741"/>
      <c r="DY52" s="741"/>
      <c r="DZ52" s="742"/>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65"/>
      <c r="BT53" s="766"/>
      <c r="BU53" s="766"/>
      <c r="BV53" s="766"/>
      <c r="BW53" s="766"/>
      <c r="BX53" s="766"/>
      <c r="BY53" s="766"/>
      <c r="BZ53" s="766"/>
      <c r="CA53" s="766"/>
      <c r="CB53" s="766"/>
      <c r="CC53" s="766"/>
      <c r="CD53" s="766"/>
      <c r="CE53" s="766"/>
      <c r="CF53" s="766"/>
      <c r="CG53" s="767"/>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40"/>
      <c r="DW53" s="741"/>
      <c r="DX53" s="741"/>
      <c r="DY53" s="741"/>
      <c r="DZ53" s="742"/>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65"/>
      <c r="BT54" s="766"/>
      <c r="BU54" s="766"/>
      <c r="BV54" s="766"/>
      <c r="BW54" s="766"/>
      <c r="BX54" s="766"/>
      <c r="BY54" s="766"/>
      <c r="BZ54" s="766"/>
      <c r="CA54" s="766"/>
      <c r="CB54" s="766"/>
      <c r="CC54" s="766"/>
      <c r="CD54" s="766"/>
      <c r="CE54" s="766"/>
      <c r="CF54" s="766"/>
      <c r="CG54" s="767"/>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40"/>
      <c r="DW54" s="741"/>
      <c r="DX54" s="741"/>
      <c r="DY54" s="741"/>
      <c r="DZ54" s="742"/>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65"/>
      <c r="BT55" s="766"/>
      <c r="BU55" s="766"/>
      <c r="BV55" s="766"/>
      <c r="BW55" s="766"/>
      <c r="BX55" s="766"/>
      <c r="BY55" s="766"/>
      <c r="BZ55" s="766"/>
      <c r="CA55" s="766"/>
      <c r="CB55" s="766"/>
      <c r="CC55" s="766"/>
      <c r="CD55" s="766"/>
      <c r="CE55" s="766"/>
      <c r="CF55" s="766"/>
      <c r="CG55" s="767"/>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40"/>
      <c r="DW55" s="741"/>
      <c r="DX55" s="741"/>
      <c r="DY55" s="741"/>
      <c r="DZ55" s="742"/>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65"/>
      <c r="BT56" s="766"/>
      <c r="BU56" s="766"/>
      <c r="BV56" s="766"/>
      <c r="BW56" s="766"/>
      <c r="BX56" s="766"/>
      <c r="BY56" s="766"/>
      <c r="BZ56" s="766"/>
      <c r="CA56" s="766"/>
      <c r="CB56" s="766"/>
      <c r="CC56" s="766"/>
      <c r="CD56" s="766"/>
      <c r="CE56" s="766"/>
      <c r="CF56" s="766"/>
      <c r="CG56" s="767"/>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40"/>
      <c r="DW56" s="741"/>
      <c r="DX56" s="741"/>
      <c r="DY56" s="741"/>
      <c r="DZ56" s="742"/>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65"/>
      <c r="BT57" s="766"/>
      <c r="BU57" s="766"/>
      <c r="BV57" s="766"/>
      <c r="BW57" s="766"/>
      <c r="BX57" s="766"/>
      <c r="BY57" s="766"/>
      <c r="BZ57" s="766"/>
      <c r="CA57" s="766"/>
      <c r="CB57" s="766"/>
      <c r="CC57" s="766"/>
      <c r="CD57" s="766"/>
      <c r="CE57" s="766"/>
      <c r="CF57" s="766"/>
      <c r="CG57" s="767"/>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40"/>
      <c r="DW57" s="741"/>
      <c r="DX57" s="741"/>
      <c r="DY57" s="741"/>
      <c r="DZ57" s="742"/>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65"/>
      <c r="BT58" s="766"/>
      <c r="BU58" s="766"/>
      <c r="BV58" s="766"/>
      <c r="BW58" s="766"/>
      <c r="BX58" s="766"/>
      <c r="BY58" s="766"/>
      <c r="BZ58" s="766"/>
      <c r="CA58" s="766"/>
      <c r="CB58" s="766"/>
      <c r="CC58" s="766"/>
      <c r="CD58" s="766"/>
      <c r="CE58" s="766"/>
      <c r="CF58" s="766"/>
      <c r="CG58" s="767"/>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40"/>
      <c r="DW58" s="741"/>
      <c r="DX58" s="741"/>
      <c r="DY58" s="741"/>
      <c r="DZ58" s="742"/>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65"/>
      <c r="BT59" s="766"/>
      <c r="BU59" s="766"/>
      <c r="BV59" s="766"/>
      <c r="BW59" s="766"/>
      <c r="BX59" s="766"/>
      <c r="BY59" s="766"/>
      <c r="BZ59" s="766"/>
      <c r="CA59" s="766"/>
      <c r="CB59" s="766"/>
      <c r="CC59" s="766"/>
      <c r="CD59" s="766"/>
      <c r="CE59" s="766"/>
      <c r="CF59" s="766"/>
      <c r="CG59" s="767"/>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40"/>
      <c r="DW59" s="741"/>
      <c r="DX59" s="741"/>
      <c r="DY59" s="741"/>
      <c r="DZ59" s="742"/>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65"/>
      <c r="BT60" s="766"/>
      <c r="BU60" s="766"/>
      <c r="BV60" s="766"/>
      <c r="BW60" s="766"/>
      <c r="BX60" s="766"/>
      <c r="BY60" s="766"/>
      <c r="BZ60" s="766"/>
      <c r="CA60" s="766"/>
      <c r="CB60" s="766"/>
      <c r="CC60" s="766"/>
      <c r="CD60" s="766"/>
      <c r="CE60" s="766"/>
      <c r="CF60" s="766"/>
      <c r="CG60" s="767"/>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40"/>
      <c r="DW60" s="741"/>
      <c r="DX60" s="741"/>
      <c r="DY60" s="741"/>
      <c r="DZ60" s="742"/>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65"/>
      <c r="BT61" s="766"/>
      <c r="BU61" s="766"/>
      <c r="BV61" s="766"/>
      <c r="BW61" s="766"/>
      <c r="BX61" s="766"/>
      <c r="BY61" s="766"/>
      <c r="BZ61" s="766"/>
      <c r="CA61" s="766"/>
      <c r="CB61" s="766"/>
      <c r="CC61" s="766"/>
      <c r="CD61" s="766"/>
      <c r="CE61" s="766"/>
      <c r="CF61" s="766"/>
      <c r="CG61" s="767"/>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40"/>
      <c r="DW61" s="741"/>
      <c r="DX61" s="741"/>
      <c r="DY61" s="741"/>
      <c r="DZ61" s="742"/>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42" t="s">
        <v>384</v>
      </c>
      <c r="BK62" s="797"/>
      <c r="BL62" s="797"/>
      <c r="BM62" s="797"/>
      <c r="BN62" s="798"/>
      <c r="BO62" s="216"/>
      <c r="BP62" s="216"/>
      <c r="BQ62" s="213">
        <v>56</v>
      </c>
      <c r="BR62" s="214"/>
      <c r="BS62" s="765"/>
      <c r="BT62" s="766"/>
      <c r="BU62" s="766"/>
      <c r="BV62" s="766"/>
      <c r="BW62" s="766"/>
      <c r="BX62" s="766"/>
      <c r="BY62" s="766"/>
      <c r="BZ62" s="766"/>
      <c r="CA62" s="766"/>
      <c r="CB62" s="766"/>
      <c r="CC62" s="766"/>
      <c r="CD62" s="766"/>
      <c r="CE62" s="766"/>
      <c r="CF62" s="766"/>
      <c r="CG62" s="767"/>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40"/>
      <c r="DW62" s="741"/>
      <c r="DX62" s="741"/>
      <c r="DY62" s="741"/>
      <c r="DZ62" s="742"/>
      <c r="EA62" s="197"/>
    </row>
    <row r="63" spans="1:131" s="198" customFormat="1" ht="26.25" customHeight="1" thickBot="1" x14ac:dyDescent="0.2">
      <c r="A63" s="215" t="s">
        <v>367</v>
      </c>
      <c r="B63" s="781" t="s">
        <v>385</v>
      </c>
      <c r="C63" s="782"/>
      <c r="D63" s="782"/>
      <c r="E63" s="782"/>
      <c r="F63" s="782"/>
      <c r="G63" s="782"/>
      <c r="H63" s="782"/>
      <c r="I63" s="782"/>
      <c r="J63" s="782"/>
      <c r="K63" s="782"/>
      <c r="L63" s="782"/>
      <c r="M63" s="782"/>
      <c r="N63" s="782"/>
      <c r="O63" s="782"/>
      <c r="P63" s="783"/>
      <c r="Q63" s="836"/>
      <c r="R63" s="837"/>
      <c r="S63" s="837"/>
      <c r="T63" s="837"/>
      <c r="U63" s="837"/>
      <c r="V63" s="837"/>
      <c r="W63" s="837"/>
      <c r="X63" s="837"/>
      <c r="Y63" s="837"/>
      <c r="Z63" s="837"/>
      <c r="AA63" s="837"/>
      <c r="AB63" s="837"/>
      <c r="AC63" s="837"/>
      <c r="AD63" s="837"/>
      <c r="AE63" s="838"/>
      <c r="AF63" s="839">
        <v>876</v>
      </c>
      <c r="AG63" s="829"/>
      <c r="AH63" s="829"/>
      <c r="AI63" s="829"/>
      <c r="AJ63" s="840"/>
      <c r="AK63" s="841"/>
      <c r="AL63" s="837"/>
      <c r="AM63" s="837"/>
      <c r="AN63" s="837"/>
      <c r="AO63" s="837"/>
      <c r="AP63" s="829"/>
      <c r="AQ63" s="829"/>
      <c r="AR63" s="829"/>
      <c r="AS63" s="829"/>
      <c r="AT63" s="829"/>
      <c r="AU63" s="829"/>
      <c r="AV63" s="829"/>
      <c r="AW63" s="829"/>
      <c r="AX63" s="829"/>
      <c r="AY63" s="829"/>
      <c r="AZ63" s="830"/>
      <c r="BA63" s="830"/>
      <c r="BB63" s="830"/>
      <c r="BC63" s="830"/>
      <c r="BD63" s="830"/>
      <c r="BE63" s="831"/>
      <c r="BF63" s="831"/>
      <c r="BG63" s="831"/>
      <c r="BH63" s="831"/>
      <c r="BI63" s="832"/>
      <c r="BJ63" s="833" t="s">
        <v>111</v>
      </c>
      <c r="BK63" s="834"/>
      <c r="BL63" s="834"/>
      <c r="BM63" s="834"/>
      <c r="BN63" s="835"/>
      <c r="BO63" s="216"/>
      <c r="BP63" s="216"/>
      <c r="BQ63" s="213">
        <v>57</v>
      </c>
      <c r="BR63" s="214"/>
      <c r="BS63" s="765"/>
      <c r="BT63" s="766"/>
      <c r="BU63" s="766"/>
      <c r="BV63" s="766"/>
      <c r="BW63" s="766"/>
      <c r="BX63" s="766"/>
      <c r="BY63" s="766"/>
      <c r="BZ63" s="766"/>
      <c r="CA63" s="766"/>
      <c r="CB63" s="766"/>
      <c r="CC63" s="766"/>
      <c r="CD63" s="766"/>
      <c r="CE63" s="766"/>
      <c r="CF63" s="766"/>
      <c r="CG63" s="767"/>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40"/>
      <c r="DW63" s="741"/>
      <c r="DX63" s="741"/>
      <c r="DY63" s="741"/>
      <c r="DZ63" s="74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5"/>
      <c r="BT64" s="766"/>
      <c r="BU64" s="766"/>
      <c r="BV64" s="766"/>
      <c r="BW64" s="766"/>
      <c r="BX64" s="766"/>
      <c r="BY64" s="766"/>
      <c r="BZ64" s="766"/>
      <c r="CA64" s="766"/>
      <c r="CB64" s="766"/>
      <c r="CC64" s="766"/>
      <c r="CD64" s="766"/>
      <c r="CE64" s="766"/>
      <c r="CF64" s="766"/>
      <c r="CG64" s="767"/>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40"/>
      <c r="DW64" s="741"/>
      <c r="DX64" s="741"/>
      <c r="DY64" s="741"/>
      <c r="DZ64" s="742"/>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5"/>
      <c r="BT65" s="766"/>
      <c r="BU65" s="766"/>
      <c r="BV65" s="766"/>
      <c r="BW65" s="766"/>
      <c r="BX65" s="766"/>
      <c r="BY65" s="766"/>
      <c r="BZ65" s="766"/>
      <c r="CA65" s="766"/>
      <c r="CB65" s="766"/>
      <c r="CC65" s="766"/>
      <c r="CD65" s="766"/>
      <c r="CE65" s="766"/>
      <c r="CF65" s="766"/>
      <c r="CG65" s="767"/>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40"/>
      <c r="DW65" s="741"/>
      <c r="DX65" s="741"/>
      <c r="DY65" s="741"/>
      <c r="DZ65" s="742"/>
      <c r="EA65" s="197"/>
    </row>
    <row r="66" spans="1:131" s="198" customFormat="1" ht="26.25" customHeight="1" x14ac:dyDescent="0.15">
      <c r="A66" s="731" t="s">
        <v>387</v>
      </c>
      <c r="B66" s="732"/>
      <c r="C66" s="732"/>
      <c r="D66" s="732"/>
      <c r="E66" s="732"/>
      <c r="F66" s="732"/>
      <c r="G66" s="732"/>
      <c r="H66" s="732"/>
      <c r="I66" s="732"/>
      <c r="J66" s="732"/>
      <c r="K66" s="732"/>
      <c r="L66" s="732"/>
      <c r="M66" s="732"/>
      <c r="N66" s="732"/>
      <c r="O66" s="732"/>
      <c r="P66" s="733"/>
      <c r="Q66" s="708" t="s">
        <v>371</v>
      </c>
      <c r="R66" s="709"/>
      <c r="S66" s="709"/>
      <c r="T66" s="709"/>
      <c r="U66" s="710"/>
      <c r="V66" s="708" t="s">
        <v>372</v>
      </c>
      <c r="W66" s="709"/>
      <c r="X66" s="709"/>
      <c r="Y66" s="709"/>
      <c r="Z66" s="710"/>
      <c r="AA66" s="708" t="s">
        <v>373</v>
      </c>
      <c r="AB66" s="709"/>
      <c r="AC66" s="709"/>
      <c r="AD66" s="709"/>
      <c r="AE66" s="710"/>
      <c r="AF66" s="854" t="s">
        <v>374</v>
      </c>
      <c r="AG66" s="804"/>
      <c r="AH66" s="804"/>
      <c r="AI66" s="804"/>
      <c r="AJ66" s="855"/>
      <c r="AK66" s="708" t="s">
        <v>375</v>
      </c>
      <c r="AL66" s="732"/>
      <c r="AM66" s="732"/>
      <c r="AN66" s="732"/>
      <c r="AO66" s="733"/>
      <c r="AP66" s="708" t="s">
        <v>376</v>
      </c>
      <c r="AQ66" s="709"/>
      <c r="AR66" s="709"/>
      <c r="AS66" s="709"/>
      <c r="AT66" s="710"/>
      <c r="AU66" s="708" t="s">
        <v>388</v>
      </c>
      <c r="AV66" s="709"/>
      <c r="AW66" s="709"/>
      <c r="AX66" s="709"/>
      <c r="AY66" s="710"/>
      <c r="AZ66" s="708" t="s">
        <v>355</v>
      </c>
      <c r="BA66" s="709"/>
      <c r="BB66" s="709"/>
      <c r="BC66" s="709"/>
      <c r="BD66" s="720"/>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3"/>
      <c r="DW66" s="844"/>
      <c r="DX66" s="844"/>
      <c r="DY66" s="844"/>
      <c r="DZ66" s="845"/>
      <c r="EA66" s="197"/>
    </row>
    <row r="67" spans="1:131" s="198" customFormat="1" ht="26.25" customHeight="1" thickBot="1" x14ac:dyDescent="0.2">
      <c r="A67" s="734"/>
      <c r="B67" s="735"/>
      <c r="C67" s="735"/>
      <c r="D67" s="735"/>
      <c r="E67" s="735"/>
      <c r="F67" s="735"/>
      <c r="G67" s="735"/>
      <c r="H67" s="735"/>
      <c r="I67" s="735"/>
      <c r="J67" s="735"/>
      <c r="K67" s="735"/>
      <c r="L67" s="735"/>
      <c r="M67" s="735"/>
      <c r="N67" s="735"/>
      <c r="O67" s="735"/>
      <c r="P67" s="736"/>
      <c r="Q67" s="711"/>
      <c r="R67" s="712"/>
      <c r="S67" s="712"/>
      <c r="T67" s="712"/>
      <c r="U67" s="713"/>
      <c r="V67" s="711"/>
      <c r="W67" s="712"/>
      <c r="X67" s="712"/>
      <c r="Y67" s="712"/>
      <c r="Z67" s="713"/>
      <c r="AA67" s="711"/>
      <c r="AB67" s="712"/>
      <c r="AC67" s="712"/>
      <c r="AD67" s="712"/>
      <c r="AE67" s="713"/>
      <c r="AF67" s="856"/>
      <c r="AG67" s="807"/>
      <c r="AH67" s="807"/>
      <c r="AI67" s="807"/>
      <c r="AJ67" s="857"/>
      <c r="AK67" s="858"/>
      <c r="AL67" s="735"/>
      <c r="AM67" s="735"/>
      <c r="AN67" s="735"/>
      <c r="AO67" s="736"/>
      <c r="AP67" s="711"/>
      <c r="AQ67" s="712"/>
      <c r="AR67" s="712"/>
      <c r="AS67" s="712"/>
      <c r="AT67" s="713"/>
      <c r="AU67" s="711"/>
      <c r="AV67" s="712"/>
      <c r="AW67" s="712"/>
      <c r="AX67" s="712"/>
      <c r="AY67" s="713"/>
      <c r="AZ67" s="711"/>
      <c r="BA67" s="712"/>
      <c r="BB67" s="712"/>
      <c r="BC67" s="712"/>
      <c r="BD67" s="721"/>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3"/>
      <c r="DW67" s="844"/>
      <c r="DX67" s="844"/>
      <c r="DY67" s="844"/>
      <c r="DZ67" s="845"/>
      <c r="EA67" s="197"/>
    </row>
    <row r="68" spans="1:131" s="198" customFormat="1" ht="26.25" customHeight="1" thickTop="1" x14ac:dyDescent="0.15">
      <c r="A68" s="209">
        <v>1</v>
      </c>
      <c r="B68" s="705" t="s">
        <v>531</v>
      </c>
      <c r="C68" s="706"/>
      <c r="D68" s="706"/>
      <c r="E68" s="706"/>
      <c r="F68" s="706"/>
      <c r="G68" s="706"/>
      <c r="H68" s="706"/>
      <c r="I68" s="706"/>
      <c r="J68" s="706"/>
      <c r="K68" s="706"/>
      <c r="L68" s="706"/>
      <c r="M68" s="706"/>
      <c r="N68" s="706"/>
      <c r="O68" s="706"/>
      <c r="P68" s="707"/>
      <c r="Q68" s="852">
        <v>1590</v>
      </c>
      <c r="R68" s="853"/>
      <c r="S68" s="853"/>
      <c r="T68" s="853"/>
      <c r="U68" s="853"/>
      <c r="V68" s="853">
        <v>1562</v>
      </c>
      <c r="W68" s="853"/>
      <c r="X68" s="853"/>
      <c r="Y68" s="853"/>
      <c r="Z68" s="853"/>
      <c r="AA68" s="853">
        <v>27</v>
      </c>
      <c r="AB68" s="853"/>
      <c r="AC68" s="853"/>
      <c r="AD68" s="853"/>
      <c r="AE68" s="853"/>
      <c r="AF68" s="853">
        <v>27</v>
      </c>
      <c r="AG68" s="853"/>
      <c r="AH68" s="853"/>
      <c r="AI68" s="853"/>
      <c r="AJ68" s="853"/>
      <c r="AK68" s="853" t="s">
        <v>539</v>
      </c>
      <c r="AL68" s="853"/>
      <c r="AM68" s="853"/>
      <c r="AN68" s="853"/>
      <c r="AO68" s="853"/>
      <c r="AP68" s="853">
        <v>1616</v>
      </c>
      <c r="AQ68" s="853"/>
      <c r="AR68" s="853"/>
      <c r="AS68" s="853"/>
      <c r="AT68" s="853"/>
      <c r="AU68" s="853">
        <v>372</v>
      </c>
      <c r="AV68" s="853"/>
      <c r="AW68" s="853"/>
      <c r="AX68" s="853"/>
      <c r="AY68" s="853"/>
      <c r="AZ68" s="861"/>
      <c r="BA68" s="861"/>
      <c r="BB68" s="861"/>
      <c r="BC68" s="861"/>
      <c r="BD68" s="862"/>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3"/>
      <c r="DW68" s="844"/>
      <c r="DX68" s="844"/>
      <c r="DY68" s="844"/>
      <c r="DZ68" s="845"/>
      <c r="EA68" s="197"/>
    </row>
    <row r="69" spans="1:131" s="198" customFormat="1" ht="26.25" customHeight="1" x14ac:dyDescent="0.15">
      <c r="A69" s="212">
        <v>2</v>
      </c>
      <c r="B69" s="705" t="s">
        <v>532</v>
      </c>
      <c r="C69" s="706"/>
      <c r="D69" s="706"/>
      <c r="E69" s="706"/>
      <c r="F69" s="706"/>
      <c r="G69" s="706"/>
      <c r="H69" s="706"/>
      <c r="I69" s="706"/>
      <c r="J69" s="706"/>
      <c r="K69" s="706"/>
      <c r="L69" s="706"/>
      <c r="M69" s="706"/>
      <c r="N69" s="706"/>
      <c r="O69" s="706"/>
      <c r="P69" s="707"/>
      <c r="Q69" s="863">
        <v>2028</v>
      </c>
      <c r="R69" s="822"/>
      <c r="S69" s="822"/>
      <c r="T69" s="822"/>
      <c r="U69" s="822"/>
      <c r="V69" s="822">
        <v>1710</v>
      </c>
      <c r="W69" s="822"/>
      <c r="X69" s="822"/>
      <c r="Y69" s="822"/>
      <c r="Z69" s="822"/>
      <c r="AA69" s="822">
        <v>317</v>
      </c>
      <c r="AB69" s="822"/>
      <c r="AC69" s="822"/>
      <c r="AD69" s="822"/>
      <c r="AE69" s="822"/>
      <c r="AF69" s="822">
        <v>51</v>
      </c>
      <c r="AG69" s="822"/>
      <c r="AH69" s="822"/>
      <c r="AI69" s="822"/>
      <c r="AJ69" s="822"/>
      <c r="AK69" s="822">
        <v>223</v>
      </c>
      <c r="AL69" s="822"/>
      <c r="AM69" s="822"/>
      <c r="AN69" s="822"/>
      <c r="AO69" s="822"/>
      <c r="AP69" s="822">
        <v>2879</v>
      </c>
      <c r="AQ69" s="822"/>
      <c r="AR69" s="822"/>
      <c r="AS69" s="822"/>
      <c r="AT69" s="822"/>
      <c r="AU69" s="822">
        <v>550</v>
      </c>
      <c r="AV69" s="822"/>
      <c r="AW69" s="822"/>
      <c r="AX69" s="822"/>
      <c r="AY69" s="822"/>
      <c r="AZ69" s="859"/>
      <c r="BA69" s="859"/>
      <c r="BB69" s="859"/>
      <c r="BC69" s="859"/>
      <c r="BD69" s="860"/>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3"/>
      <c r="DW69" s="844"/>
      <c r="DX69" s="844"/>
      <c r="DY69" s="844"/>
      <c r="DZ69" s="845"/>
      <c r="EA69" s="197"/>
    </row>
    <row r="70" spans="1:131" s="198" customFormat="1" ht="26.25" customHeight="1" x14ac:dyDescent="0.15">
      <c r="A70" s="212">
        <v>3</v>
      </c>
      <c r="B70" s="705" t="s">
        <v>534</v>
      </c>
      <c r="C70" s="706"/>
      <c r="D70" s="706"/>
      <c r="E70" s="706"/>
      <c r="F70" s="706"/>
      <c r="G70" s="706"/>
      <c r="H70" s="706"/>
      <c r="I70" s="706"/>
      <c r="J70" s="706"/>
      <c r="K70" s="706"/>
      <c r="L70" s="706"/>
      <c r="M70" s="706"/>
      <c r="N70" s="706"/>
      <c r="O70" s="706"/>
      <c r="P70" s="707"/>
      <c r="Q70" s="863">
        <v>124</v>
      </c>
      <c r="R70" s="822"/>
      <c r="S70" s="822"/>
      <c r="T70" s="822"/>
      <c r="U70" s="822"/>
      <c r="V70" s="822">
        <v>119</v>
      </c>
      <c r="W70" s="822"/>
      <c r="X70" s="822"/>
      <c r="Y70" s="822"/>
      <c r="Z70" s="822"/>
      <c r="AA70" s="822">
        <v>4</v>
      </c>
      <c r="AB70" s="822"/>
      <c r="AC70" s="822"/>
      <c r="AD70" s="822"/>
      <c r="AE70" s="822"/>
      <c r="AF70" s="822">
        <v>4</v>
      </c>
      <c r="AG70" s="822"/>
      <c r="AH70" s="822"/>
      <c r="AI70" s="822"/>
      <c r="AJ70" s="822"/>
      <c r="AK70" s="822">
        <v>69</v>
      </c>
      <c r="AL70" s="822"/>
      <c r="AM70" s="822"/>
      <c r="AN70" s="822"/>
      <c r="AO70" s="822"/>
      <c r="AP70" s="822" t="s">
        <v>539</v>
      </c>
      <c r="AQ70" s="822"/>
      <c r="AR70" s="822"/>
      <c r="AS70" s="822"/>
      <c r="AT70" s="822"/>
      <c r="AU70" s="822" t="s">
        <v>539</v>
      </c>
      <c r="AV70" s="822"/>
      <c r="AW70" s="822"/>
      <c r="AX70" s="822"/>
      <c r="AY70" s="822"/>
      <c r="AZ70" s="859"/>
      <c r="BA70" s="859"/>
      <c r="BB70" s="859"/>
      <c r="BC70" s="859"/>
      <c r="BD70" s="860"/>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3"/>
      <c r="DW70" s="844"/>
      <c r="DX70" s="844"/>
      <c r="DY70" s="844"/>
      <c r="DZ70" s="845"/>
      <c r="EA70" s="197"/>
    </row>
    <row r="71" spans="1:131" s="198" customFormat="1" ht="26.25" customHeight="1" x14ac:dyDescent="0.15">
      <c r="A71" s="212">
        <v>4</v>
      </c>
      <c r="B71" s="705" t="s">
        <v>533</v>
      </c>
      <c r="C71" s="706"/>
      <c r="D71" s="706"/>
      <c r="E71" s="706"/>
      <c r="F71" s="706"/>
      <c r="G71" s="706"/>
      <c r="H71" s="706"/>
      <c r="I71" s="706"/>
      <c r="J71" s="706"/>
      <c r="K71" s="706"/>
      <c r="L71" s="706"/>
      <c r="M71" s="706"/>
      <c r="N71" s="706"/>
      <c r="O71" s="706"/>
      <c r="P71" s="707"/>
      <c r="Q71" s="863">
        <v>198</v>
      </c>
      <c r="R71" s="822"/>
      <c r="S71" s="822"/>
      <c r="T71" s="822"/>
      <c r="U71" s="822"/>
      <c r="V71" s="822">
        <v>189</v>
      </c>
      <c r="W71" s="822"/>
      <c r="X71" s="822"/>
      <c r="Y71" s="822"/>
      <c r="Z71" s="822"/>
      <c r="AA71" s="822">
        <v>3</v>
      </c>
      <c r="AB71" s="822"/>
      <c r="AC71" s="822"/>
      <c r="AD71" s="822"/>
      <c r="AE71" s="822"/>
      <c r="AF71" s="822">
        <v>3</v>
      </c>
      <c r="AG71" s="822"/>
      <c r="AH71" s="822"/>
      <c r="AI71" s="822"/>
      <c r="AJ71" s="822"/>
      <c r="AK71" s="822">
        <v>3</v>
      </c>
      <c r="AL71" s="822"/>
      <c r="AM71" s="822"/>
      <c r="AN71" s="822"/>
      <c r="AO71" s="822"/>
      <c r="AP71" s="822" t="s">
        <v>540</v>
      </c>
      <c r="AQ71" s="822"/>
      <c r="AR71" s="822"/>
      <c r="AS71" s="822"/>
      <c r="AT71" s="822"/>
      <c r="AU71" s="822" t="s">
        <v>542</v>
      </c>
      <c r="AV71" s="822"/>
      <c r="AW71" s="822"/>
      <c r="AX71" s="822"/>
      <c r="AY71" s="822"/>
      <c r="AZ71" s="859"/>
      <c r="BA71" s="859"/>
      <c r="BB71" s="859"/>
      <c r="BC71" s="859"/>
      <c r="BD71" s="860"/>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3"/>
      <c r="DW71" s="844"/>
      <c r="DX71" s="844"/>
      <c r="DY71" s="844"/>
      <c r="DZ71" s="845"/>
      <c r="EA71" s="197"/>
    </row>
    <row r="72" spans="1:131" s="198" customFormat="1" ht="26.25" customHeight="1" x14ac:dyDescent="0.15">
      <c r="A72" s="212">
        <v>5</v>
      </c>
      <c r="B72" s="705" t="s">
        <v>544</v>
      </c>
      <c r="C72" s="706"/>
      <c r="D72" s="706"/>
      <c r="E72" s="706"/>
      <c r="F72" s="706"/>
      <c r="G72" s="706"/>
      <c r="H72" s="706"/>
      <c r="I72" s="706"/>
      <c r="J72" s="706"/>
      <c r="K72" s="706"/>
      <c r="L72" s="706"/>
      <c r="M72" s="706"/>
      <c r="N72" s="706"/>
      <c r="O72" s="706"/>
      <c r="P72" s="707"/>
      <c r="Q72" s="863">
        <v>156563</v>
      </c>
      <c r="R72" s="822"/>
      <c r="S72" s="822"/>
      <c r="T72" s="822"/>
      <c r="U72" s="822"/>
      <c r="V72" s="822">
        <v>149758</v>
      </c>
      <c r="W72" s="822"/>
      <c r="X72" s="822"/>
      <c r="Y72" s="822"/>
      <c r="Z72" s="822"/>
      <c r="AA72" s="822">
        <v>6805</v>
      </c>
      <c r="AB72" s="822"/>
      <c r="AC72" s="822"/>
      <c r="AD72" s="822"/>
      <c r="AE72" s="822"/>
      <c r="AF72" s="822">
        <v>6805</v>
      </c>
      <c r="AG72" s="822"/>
      <c r="AH72" s="822"/>
      <c r="AI72" s="822"/>
      <c r="AJ72" s="822"/>
      <c r="AK72" s="822">
        <v>1369</v>
      </c>
      <c r="AL72" s="822"/>
      <c r="AM72" s="822"/>
      <c r="AN72" s="822"/>
      <c r="AO72" s="822"/>
      <c r="AP72" s="822" t="s">
        <v>539</v>
      </c>
      <c r="AQ72" s="822"/>
      <c r="AR72" s="822"/>
      <c r="AS72" s="822"/>
      <c r="AT72" s="822"/>
      <c r="AU72" s="822" t="s">
        <v>542</v>
      </c>
      <c r="AV72" s="822"/>
      <c r="AW72" s="822"/>
      <c r="AX72" s="822"/>
      <c r="AY72" s="822"/>
      <c r="AZ72" s="859"/>
      <c r="BA72" s="859"/>
      <c r="BB72" s="859"/>
      <c r="BC72" s="859"/>
      <c r="BD72" s="860"/>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3"/>
      <c r="DW72" s="844"/>
      <c r="DX72" s="844"/>
      <c r="DY72" s="844"/>
      <c r="DZ72" s="845"/>
      <c r="EA72" s="197"/>
    </row>
    <row r="73" spans="1:131" s="198" customFormat="1" ht="26.25" customHeight="1" x14ac:dyDescent="0.15">
      <c r="A73" s="212">
        <v>6</v>
      </c>
      <c r="B73" s="705" t="s">
        <v>535</v>
      </c>
      <c r="C73" s="706"/>
      <c r="D73" s="706"/>
      <c r="E73" s="706"/>
      <c r="F73" s="706"/>
      <c r="G73" s="706"/>
      <c r="H73" s="706"/>
      <c r="I73" s="706"/>
      <c r="J73" s="706"/>
      <c r="K73" s="706"/>
      <c r="L73" s="706"/>
      <c r="M73" s="706"/>
      <c r="N73" s="706"/>
      <c r="O73" s="706"/>
      <c r="P73" s="707"/>
      <c r="Q73" s="863">
        <v>2655</v>
      </c>
      <c r="R73" s="822"/>
      <c r="S73" s="822"/>
      <c r="T73" s="822"/>
      <c r="U73" s="822"/>
      <c r="V73" s="822">
        <v>2321</v>
      </c>
      <c r="W73" s="822"/>
      <c r="X73" s="822"/>
      <c r="Y73" s="822"/>
      <c r="Z73" s="822"/>
      <c r="AA73" s="822">
        <v>334</v>
      </c>
      <c r="AB73" s="822"/>
      <c r="AC73" s="822"/>
      <c r="AD73" s="822"/>
      <c r="AE73" s="822"/>
      <c r="AF73" s="822">
        <v>334</v>
      </c>
      <c r="AG73" s="822"/>
      <c r="AH73" s="822"/>
      <c r="AI73" s="822"/>
      <c r="AJ73" s="822"/>
      <c r="AK73" s="822">
        <v>5</v>
      </c>
      <c r="AL73" s="822"/>
      <c r="AM73" s="822"/>
      <c r="AN73" s="822"/>
      <c r="AO73" s="822"/>
      <c r="AP73" s="822" t="s">
        <v>540</v>
      </c>
      <c r="AQ73" s="822"/>
      <c r="AR73" s="822"/>
      <c r="AS73" s="822"/>
      <c r="AT73" s="822"/>
      <c r="AU73" s="822" t="s">
        <v>539</v>
      </c>
      <c r="AV73" s="822"/>
      <c r="AW73" s="822"/>
      <c r="AX73" s="822"/>
      <c r="AY73" s="822"/>
      <c r="AZ73" s="859"/>
      <c r="BA73" s="859"/>
      <c r="BB73" s="859"/>
      <c r="BC73" s="859"/>
      <c r="BD73" s="860"/>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3"/>
      <c r="DW73" s="844"/>
      <c r="DX73" s="844"/>
      <c r="DY73" s="844"/>
      <c r="DZ73" s="845"/>
      <c r="EA73" s="197"/>
    </row>
    <row r="74" spans="1:131" s="198" customFormat="1" ht="26.25" customHeight="1" x14ac:dyDescent="0.15">
      <c r="A74" s="212">
        <v>7</v>
      </c>
      <c r="B74" s="705" t="s">
        <v>536</v>
      </c>
      <c r="C74" s="706"/>
      <c r="D74" s="706"/>
      <c r="E74" s="706"/>
      <c r="F74" s="706"/>
      <c r="G74" s="706"/>
      <c r="H74" s="706"/>
      <c r="I74" s="706"/>
      <c r="J74" s="706"/>
      <c r="K74" s="706"/>
      <c r="L74" s="706"/>
      <c r="M74" s="706"/>
      <c r="N74" s="706"/>
      <c r="O74" s="706"/>
      <c r="P74" s="707"/>
      <c r="Q74" s="863">
        <v>28</v>
      </c>
      <c r="R74" s="822"/>
      <c r="S74" s="822"/>
      <c r="T74" s="822"/>
      <c r="U74" s="822"/>
      <c r="V74" s="822">
        <v>24</v>
      </c>
      <c r="W74" s="822"/>
      <c r="X74" s="822"/>
      <c r="Y74" s="822"/>
      <c r="Z74" s="822"/>
      <c r="AA74" s="822">
        <v>4</v>
      </c>
      <c r="AB74" s="822"/>
      <c r="AC74" s="822"/>
      <c r="AD74" s="822"/>
      <c r="AE74" s="822"/>
      <c r="AF74" s="822">
        <v>4</v>
      </c>
      <c r="AG74" s="822"/>
      <c r="AH74" s="822"/>
      <c r="AI74" s="822"/>
      <c r="AJ74" s="822"/>
      <c r="AK74" s="822" t="s">
        <v>539</v>
      </c>
      <c r="AL74" s="822"/>
      <c r="AM74" s="822"/>
      <c r="AN74" s="822"/>
      <c r="AO74" s="822"/>
      <c r="AP74" s="822" t="s">
        <v>540</v>
      </c>
      <c r="AQ74" s="822"/>
      <c r="AR74" s="822"/>
      <c r="AS74" s="822"/>
      <c r="AT74" s="822"/>
      <c r="AU74" s="822" t="s">
        <v>542</v>
      </c>
      <c r="AV74" s="822"/>
      <c r="AW74" s="822"/>
      <c r="AX74" s="822"/>
      <c r="AY74" s="822"/>
      <c r="AZ74" s="859"/>
      <c r="BA74" s="859"/>
      <c r="BB74" s="859"/>
      <c r="BC74" s="859"/>
      <c r="BD74" s="860"/>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3"/>
      <c r="DW74" s="844"/>
      <c r="DX74" s="844"/>
      <c r="DY74" s="844"/>
      <c r="DZ74" s="845"/>
      <c r="EA74" s="197"/>
    </row>
    <row r="75" spans="1:131" s="198" customFormat="1" ht="26.25" customHeight="1" x14ac:dyDescent="0.15">
      <c r="A75" s="212">
        <v>8</v>
      </c>
      <c r="B75" s="705" t="s">
        <v>537</v>
      </c>
      <c r="C75" s="706"/>
      <c r="D75" s="706"/>
      <c r="E75" s="706"/>
      <c r="F75" s="706"/>
      <c r="G75" s="706"/>
      <c r="H75" s="706"/>
      <c r="I75" s="706"/>
      <c r="J75" s="706"/>
      <c r="K75" s="706"/>
      <c r="L75" s="706"/>
      <c r="M75" s="706"/>
      <c r="N75" s="706"/>
      <c r="O75" s="706"/>
      <c r="P75" s="707"/>
      <c r="Q75" s="866">
        <v>282</v>
      </c>
      <c r="R75" s="865"/>
      <c r="S75" s="865"/>
      <c r="T75" s="865"/>
      <c r="U75" s="821"/>
      <c r="V75" s="864">
        <v>252</v>
      </c>
      <c r="W75" s="865"/>
      <c r="X75" s="865"/>
      <c r="Y75" s="865"/>
      <c r="Z75" s="821"/>
      <c r="AA75" s="864">
        <v>30</v>
      </c>
      <c r="AB75" s="865"/>
      <c r="AC75" s="865"/>
      <c r="AD75" s="865"/>
      <c r="AE75" s="821"/>
      <c r="AF75" s="864">
        <v>367</v>
      </c>
      <c r="AG75" s="865"/>
      <c r="AH75" s="865"/>
      <c r="AI75" s="865"/>
      <c r="AJ75" s="821"/>
      <c r="AK75" s="864" t="s">
        <v>545</v>
      </c>
      <c r="AL75" s="865"/>
      <c r="AM75" s="865"/>
      <c r="AN75" s="865"/>
      <c r="AO75" s="821"/>
      <c r="AP75" s="864">
        <v>174</v>
      </c>
      <c r="AQ75" s="865"/>
      <c r="AR75" s="865"/>
      <c r="AS75" s="865"/>
      <c r="AT75" s="821"/>
      <c r="AU75" s="864">
        <v>18</v>
      </c>
      <c r="AV75" s="865"/>
      <c r="AW75" s="865"/>
      <c r="AX75" s="865"/>
      <c r="AY75" s="821"/>
      <c r="AZ75" s="859" t="s">
        <v>543</v>
      </c>
      <c r="BA75" s="859"/>
      <c r="BB75" s="859"/>
      <c r="BC75" s="859"/>
      <c r="BD75" s="860"/>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3"/>
      <c r="DW75" s="844"/>
      <c r="DX75" s="844"/>
      <c r="DY75" s="844"/>
      <c r="DZ75" s="845"/>
      <c r="EA75" s="197"/>
    </row>
    <row r="76" spans="1:131" s="198" customFormat="1" ht="26.25" customHeight="1" x14ac:dyDescent="0.15">
      <c r="A76" s="212">
        <v>9</v>
      </c>
      <c r="B76" s="705"/>
      <c r="C76" s="706"/>
      <c r="D76" s="706"/>
      <c r="E76" s="706"/>
      <c r="F76" s="706"/>
      <c r="G76" s="706"/>
      <c r="H76" s="706"/>
      <c r="I76" s="706"/>
      <c r="J76" s="706"/>
      <c r="K76" s="706"/>
      <c r="L76" s="706"/>
      <c r="M76" s="706"/>
      <c r="N76" s="706"/>
      <c r="O76" s="706"/>
      <c r="P76" s="707"/>
      <c r="Q76" s="866"/>
      <c r="R76" s="865"/>
      <c r="S76" s="865"/>
      <c r="T76" s="865"/>
      <c r="U76" s="821"/>
      <c r="V76" s="864"/>
      <c r="W76" s="865"/>
      <c r="X76" s="865"/>
      <c r="Y76" s="865"/>
      <c r="Z76" s="821"/>
      <c r="AA76" s="864"/>
      <c r="AB76" s="865"/>
      <c r="AC76" s="865"/>
      <c r="AD76" s="865"/>
      <c r="AE76" s="821"/>
      <c r="AF76" s="864"/>
      <c r="AG76" s="865"/>
      <c r="AH76" s="865"/>
      <c r="AI76" s="865"/>
      <c r="AJ76" s="821"/>
      <c r="AK76" s="864"/>
      <c r="AL76" s="865"/>
      <c r="AM76" s="865"/>
      <c r="AN76" s="865"/>
      <c r="AO76" s="821"/>
      <c r="AP76" s="864"/>
      <c r="AQ76" s="865"/>
      <c r="AR76" s="865"/>
      <c r="AS76" s="865"/>
      <c r="AT76" s="821"/>
      <c r="AU76" s="864"/>
      <c r="AV76" s="865"/>
      <c r="AW76" s="865"/>
      <c r="AX76" s="865"/>
      <c r="AY76" s="821"/>
      <c r="AZ76" s="859"/>
      <c r="BA76" s="859"/>
      <c r="BB76" s="859"/>
      <c r="BC76" s="859"/>
      <c r="BD76" s="860"/>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3"/>
      <c r="DW76" s="844"/>
      <c r="DX76" s="844"/>
      <c r="DY76" s="844"/>
      <c r="DZ76" s="845"/>
      <c r="EA76" s="197"/>
    </row>
    <row r="77" spans="1:131" s="198" customFormat="1" ht="26.25" customHeight="1" x14ac:dyDescent="0.15">
      <c r="A77" s="212">
        <v>10</v>
      </c>
      <c r="B77" s="705"/>
      <c r="C77" s="706"/>
      <c r="D77" s="706"/>
      <c r="E77" s="706"/>
      <c r="F77" s="706"/>
      <c r="G77" s="706"/>
      <c r="H77" s="706"/>
      <c r="I77" s="706"/>
      <c r="J77" s="706"/>
      <c r="K77" s="706"/>
      <c r="L77" s="706"/>
      <c r="M77" s="706"/>
      <c r="N77" s="706"/>
      <c r="O77" s="706"/>
      <c r="P77" s="707"/>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59"/>
      <c r="BA77" s="859"/>
      <c r="BB77" s="859"/>
      <c r="BC77" s="859"/>
      <c r="BD77" s="860"/>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3"/>
      <c r="DW77" s="844"/>
      <c r="DX77" s="844"/>
      <c r="DY77" s="844"/>
      <c r="DZ77" s="845"/>
      <c r="EA77" s="197"/>
    </row>
    <row r="78" spans="1:131" s="198" customFormat="1" ht="26.25" customHeight="1" x14ac:dyDescent="0.15">
      <c r="A78" s="212">
        <v>11</v>
      </c>
      <c r="B78" s="705"/>
      <c r="C78" s="706"/>
      <c r="D78" s="706"/>
      <c r="E78" s="706"/>
      <c r="F78" s="706"/>
      <c r="G78" s="706"/>
      <c r="H78" s="706"/>
      <c r="I78" s="706"/>
      <c r="J78" s="706"/>
      <c r="K78" s="706"/>
      <c r="L78" s="706"/>
      <c r="M78" s="706"/>
      <c r="N78" s="706"/>
      <c r="O78" s="706"/>
      <c r="P78" s="707"/>
      <c r="Q78" s="863"/>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59"/>
      <c r="BA78" s="859"/>
      <c r="BB78" s="859"/>
      <c r="BC78" s="859"/>
      <c r="BD78" s="860"/>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3"/>
      <c r="DW78" s="844"/>
      <c r="DX78" s="844"/>
      <c r="DY78" s="844"/>
      <c r="DZ78" s="845"/>
      <c r="EA78" s="197"/>
    </row>
    <row r="79" spans="1:131" s="198" customFormat="1" ht="26.25" customHeight="1" x14ac:dyDescent="0.15">
      <c r="A79" s="212">
        <v>12</v>
      </c>
      <c r="B79" s="705"/>
      <c r="C79" s="706"/>
      <c r="D79" s="706"/>
      <c r="E79" s="706"/>
      <c r="F79" s="706"/>
      <c r="G79" s="706"/>
      <c r="H79" s="706"/>
      <c r="I79" s="706"/>
      <c r="J79" s="706"/>
      <c r="K79" s="706"/>
      <c r="L79" s="706"/>
      <c r="M79" s="706"/>
      <c r="N79" s="706"/>
      <c r="O79" s="706"/>
      <c r="P79" s="707"/>
      <c r="Q79" s="863"/>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59"/>
      <c r="BA79" s="859"/>
      <c r="BB79" s="859"/>
      <c r="BC79" s="859"/>
      <c r="BD79" s="860"/>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3"/>
      <c r="DW79" s="844"/>
      <c r="DX79" s="844"/>
      <c r="DY79" s="844"/>
      <c r="DZ79" s="845"/>
      <c r="EA79" s="197"/>
    </row>
    <row r="80" spans="1:131" s="198" customFormat="1" ht="26.25" customHeight="1" x14ac:dyDescent="0.15">
      <c r="A80" s="212">
        <v>13</v>
      </c>
      <c r="B80" s="705"/>
      <c r="C80" s="706"/>
      <c r="D80" s="706"/>
      <c r="E80" s="706"/>
      <c r="F80" s="706"/>
      <c r="G80" s="706"/>
      <c r="H80" s="706"/>
      <c r="I80" s="706"/>
      <c r="J80" s="706"/>
      <c r="K80" s="706"/>
      <c r="L80" s="706"/>
      <c r="M80" s="706"/>
      <c r="N80" s="706"/>
      <c r="O80" s="706"/>
      <c r="P80" s="707"/>
      <c r="Q80" s="863"/>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59"/>
      <c r="BA80" s="859"/>
      <c r="BB80" s="859"/>
      <c r="BC80" s="859"/>
      <c r="BD80" s="860"/>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3"/>
      <c r="DW80" s="844"/>
      <c r="DX80" s="844"/>
      <c r="DY80" s="844"/>
      <c r="DZ80" s="845"/>
      <c r="EA80" s="197"/>
    </row>
    <row r="81" spans="1:131" s="198" customFormat="1" ht="26.25" customHeight="1" x14ac:dyDescent="0.15">
      <c r="A81" s="212">
        <v>14</v>
      </c>
      <c r="B81" s="705"/>
      <c r="C81" s="706"/>
      <c r="D81" s="706"/>
      <c r="E81" s="706"/>
      <c r="F81" s="706"/>
      <c r="G81" s="706"/>
      <c r="H81" s="706"/>
      <c r="I81" s="706"/>
      <c r="J81" s="706"/>
      <c r="K81" s="706"/>
      <c r="L81" s="706"/>
      <c r="M81" s="706"/>
      <c r="N81" s="706"/>
      <c r="O81" s="706"/>
      <c r="P81" s="707"/>
      <c r="Q81" s="863"/>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59"/>
      <c r="BA81" s="859"/>
      <c r="BB81" s="859"/>
      <c r="BC81" s="859"/>
      <c r="BD81" s="860"/>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3"/>
      <c r="DW81" s="844"/>
      <c r="DX81" s="844"/>
      <c r="DY81" s="844"/>
      <c r="DZ81" s="845"/>
      <c r="EA81" s="197"/>
    </row>
    <row r="82" spans="1:131" s="198" customFormat="1" ht="26.25" customHeight="1" x14ac:dyDescent="0.15">
      <c r="A82" s="212">
        <v>15</v>
      </c>
      <c r="B82" s="705"/>
      <c r="C82" s="706"/>
      <c r="D82" s="706"/>
      <c r="E82" s="706"/>
      <c r="F82" s="706"/>
      <c r="G82" s="706"/>
      <c r="H82" s="706"/>
      <c r="I82" s="706"/>
      <c r="J82" s="706"/>
      <c r="K82" s="706"/>
      <c r="L82" s="706"/>
      <c r="M82" s="706"/>
      <c r="N82" s="706"/>
      <c r="O82" s="706"/>
      <c r="P82" s="707"/>
      <c r="Q82" s="863"/>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59"/>
      <c r="BA82" s="859"/>
      <c r="BB82" s="859"/>
      <c r="BC82" s="859"/>
      <c r="BD82" s="860"/>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3"/>
      <c r="DW82" s="844"/>
      <c r="DX82" s="844"/>
      <c r="DY82" s="844"/>
      <c r="DZ82" s="845"/>
      <c r="EA82" s="197"/>
    </row>
    <row r="83" spans="1:131" s="198" customFormat="1" ht="26.25" customHeight="1" x14ac:dyDescent="0.15">
      <c r="A83" s="212">
        <v>16</v>
      </c>
      <c r="B83" s="705"/>
      <c r="C83" s="706"/>
      <c r="D83" s="706"/>
      <c r="E83" s="706"/>
      <c r="F83" s="706"/>
      <c r="G83" s="706"/>
      <c r="H83" s="706"/>
      <c r="I83" s="706"/>
      <c r="J83" s="706"/>
      <c r="K83" s="706"/>
      <c r="L83" s="706"/>
      <c r="M83" s="706"/>
      <c r="N83" s="706"/>
      <c r="O83" s="706"/>
      <c r="P83" s="707"/>
      <c r="Q83" s="863"/>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59"/>
      <c r="BA83" s="859"/>
      <c r="BB83" s="859"/>
      <c r="BC83" s="859"/>
      <c r="BD83" s="860"/>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3"/>
      <c r="DW83" s="844"/>
      <c r="DX83" s="844"/>
      <c r="DY83" s="844"/>
      <c r="DZ83" s="845"/>
      <c r="EA83" s="197"/>
    </row>
    <row r="84" spans="1:131" s="198" customFormat="1" ht="26.25" customHeight="1" x14ac:dyDescent="0.15">
      <c r="A84" s="212">
        <v>17</v>
      </c>
      <c r="B84" s="705"/>
      <c r="C84" s="706"/>
      <c r="D84" s="706"/>
      <c r="E84" s="706"/>
      <c r="F84" s="706"/>
      <c r="G84" s="706"/>
      <c r="H84" s="706"/>
      <c r="I84" s="706"/>
      <c r="J84" s="706"/>
      <c r="K84" s="706"/>
      <c r="L84" s="706"/>
      <c r="M84" s="706"/>
      <c r="N84" s="706"/>
      <c r="O84" s="706"/>
      <c r="P84" s="707"/>
      <c r="Q84" s="863"/>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59"/>
      <c r="BA84" s="859"/>
      <c r="BB84" s="859"/>
      <c r="BC84" s="859"/>
      <c r="BD84" s="860"/>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3"/>
      <c r="DW84" s="844"/>
      <c r="DX84" s="844"/>
      <c r="DY84" s="844"/>
      <c r="DZ84" s="845"/>
      <c r="EA84" s="197"/>
    </row>
    <row r="85" spans="1:131" s="198" customFormat="1" ht="26.25" customHeight="1" x14ac:dyDescent="0.15">
      <c r="A85" s="212">
        <v>18</v>
      </c>
      <c r="B85" s="705"/>
      <c r="C85" s="706"/>
      <c r="D85" s="706"/>
      <c r="E85" s="706"/>
      <c r="F85" s="706"/>
      <c r="G85" s="706"/>
      <c r="H85" s="706"/>
      <c r="I85" s="706"/>
      <c r="J85" s="706"/>
      <c r="K85" s="706"/>
      <c r="L85" s="706"/>
      <c r="M85" s="706"/>
      <c r="N85" s="706"/>
      <c r="O85" s="706"/>
      <c r="P85" s="707"/>
      <c r="Q85" s="863"/>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59"/>
      <c r="BA85" s="859"/>
      <c r="BB85" s="859"/>
      <c r="BC85" s="859"/>
      <c r="BD85" s="860"/>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3"/>
      <c r="DW85" s="844"/>
      <c r="DX85" s="844"/>
      <c r="DY85" s="844"/>
      <c r="DZ85" s="845"/>
      <c r="EA85" s="197"/>
    </row>
    <row r="86" spans="1:131" s="198" customFormat="1" ht="26.25" customHeight="1" x14ac:dyDescent="0.15">
      <c r="A86" s="212">
        <v>19</v>
      </c>
      <c r="B86" s="705"/>
      <c r="C86" s="706"/>
      <c r="D86" s="706"/>
      <c r="E86" s="706"/>
      <c r="F86" s="706"/>
      <c r="G86" s="706"/>
      <c r="H86" s="706"/>
      <c r="I86" s="706"/>
      <c r="J86" s="706"/>
      <c r="K86" s="706"/>
      <c r="L86" s="706"/>
      <c r="M86" s="706"/>
      <c r="N86" s="706"/>
      <c r="O86" s="706"/>
      <c r="P86" s="707"/>
      <c r="Q86" s="863"/>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59"/>
      <c r="BA86" s="859"/>
      <c r="BB86" s="859"/>
      <c r="BC86" s="859"/>
      <c r="BD86" s="860"/>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3"/>
      <c r="DW86" s="844"/>
      <c r="DX86" s="844"/>
      <c r="DY86" s="844"/>
      <c r="DZ86" s="845"/>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3"/>
      <c r="DW87" s="844"/>
      <c r="DX87" s="844"/>
      <c r="DY87" s="844"/>
      <c r="DZ87" s="845"/>
      <c r="EA87" s="197"/>
    </row>
    <row r="88" spans="1:131" s="198" customFormat="1" ht="26.25" customHeight="1" thickBot="1" x14ac:dyDescent="0.2">
      <c r="A88" s="215" t="s">
        <v>367</v>
      </c>
      <c r="B88" s="781" t="s">
        <v>389</v>
      </c>
      <c r="C88" s="782"/>
      <c r="D88" s="782"/>
      <c r="E88" s="782"/>
      <c r="F88" s="782"/>
      <c r="G88" s="782"/>
      <c r="H88" s="782"/>
      <c r="I88" s="782"/>
      <c r="J88" s="782"/>
      <c r="K88" s="782"/>
      <c r="L88" s="782"/>
      <c r="M88" s="782"/>
      <c r="N88" s="782"/>
      <c r="O88" s="782"/>
      <c r="P88" s="783"/>
      <c r="Q88" s="836"/>
      <c r="R88" s="837"/>
      <c r="S88" s="837"/>
      <c r="T88" s="837"/>
      <c r="U88" s="837"/>
      <c r="V88" s="837"/>
      <c r="W88" s="837"/>
      <c r="X88" s="837"/>
      <c r="Y88" s="837"/>
      <c r="Z88" s="837"/>
      <c r="AA88" s="837"/>
      <c r="AB88" s="837"/>
      <c r="AC88" s="837"/>
      <c r="AD88" s="837"/>
      <c r="AE88" s="837"/>
      <c r="AF88" s="829"/>
      <c r="AG88" s="829"/>
      <c r="AH88" s="829"/>
      <c r="AI88" s="829"/>
      <c r="AJ88" s="829"/>
      <c r="AK88" s="837"/>
      <c r="AL88" s="837"/>
      <c r="AM88" s="837"/>
      <c r="AN88" s="837"/>
      <c r="AO88" s="837"/>
      <c r="AP88" s="829"/>
      <c r="AQ88" s="829"/>
      <c r="AR88" s="829"/>
      <c r="AS88" s="829"/>
      <c r="AT88" s="829"/>
      <c r="AU88" s="829"/>
      <c r="AV88" s="829"/>
      <c r="AW88" s="829"/>
      <c r="AX88" s="829"/>
      <c r="AY88" s="829"/>
      <c r="AZ88" s="831"/>
      <c r="BA88" s="831"/>
      <c r="BB88" s="831"/>
      <c r="BC88" s="831"/>
      <c r="BD88" s="832"/>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1" t="s">
        <v>390</v>
      </c>
      <c r="BS102" s="782"/>
      <c r="BT102" s="782"/>
      <c r="BU102" s="782"/>
      <c r="BV102" s="782"/>
      <c r="BW102" s="782"/>
      <c r="BX102" s="782"/>
      <c r="BY102" s="782"/>
      <c r="BZ102" s="782"/>
      <c r="CA102" s="782"/>
      <c r="CB102" s="782"/>
      <c r="CC102" s="782"/>
      <c r="CD102" s="782"/>
      <c r="CE102" s="782"/>
      <c r="CF102" s="782"/>
      <c r="CG102" s="783"/>
      <c r="CH102" s="874"/>
      <c r="CI102" s="875"/>
      <c r="CJ102" s="875"/>
      <c r="CK102" s="875"/>
      <c r="CL102" s="876"/>
      <c r="CM102" s="874"/>
      <c r="CN102" s="875"/>
      <c r="CO102" s="875"/>
      <c r="CP102" s="875"/>
      <c r="CQ102" s="876"/>
      <c r="CR102" s="877"/>
      <c r="CS102" s="834"/>
      <c r="CT102" s="834"/>
      <c r="CU102" s="834"/>
      <c r="CV102" s="878"/>
      <c r="CW102" s="877"/>
      <c r="CX102" s="834"/>
      <c r="CY102" s="834"/>
      <c r="CZ102" s="834"/>
      <c r="DA102" s="878"/>
      <c r="DB102" s="877"/>
      <c r="DC102" s="834"/>
      <c r="DD102" s="834"/>
      <c r="DE102" s="834"/>
      <c r="DF102" s="878"/>
      <c r="DG102" s="877"/>
      <c r="DH102" s="834"/>
      <c r="DI102" s="834"/>
      <c r="DJ102" s="834"/>
      <c r="DK102" s="878"/>
      <c r="DL102" s="877"/>
      <c r="DM102" s="834"/>
      <c r="DN102" s="834"/>
      <c r="DO102" s="834"/>
      <c r="DP102" s="878"/>
      <c r="DQ102" s="877"/>
      <c r="DR102" s="834"/>
      <c r="DS102" s="834"/>
      <c r="DT102" s="834"/>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391</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392</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395</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398</v>
      </c>
      <c r="AB109" s="880"/>
      <c r="AC109" s="880"/>
      <c r="AD109" s="880"/>
      <c r="AE109" s="881"/>
      <c r="AF109" s="879" t="s">
        <v>286</v>
      </c>
      <c r="AG109" s="880"/>
      <c r="AH109" s="880"/>
      <c r="AI109" s="880"/>
      <c r="AJ109" s="881"/>
      <c r="AK109" s="879" t="s">
        <v>285</v>
      </c>
      <c r="AL109" s="880"/>
      <c r="AM109" s="880"/>
      <c r="AN109" s="880"/>
      <c r="AO109" s="881"/>
      <c r="AP109" s="879" t="s">
        <v>399</v>
      </c>
      <c r="AQ109" s="880"/>
      <c r="AR109" s="880"/>
      <c r="AS109" s="880"/>
      <c r="AT109" s="882"/>
      <c r="AU109" s="901" t="s">
        <v>397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398</v>
      </c>
      <c r="BR109" s="880"/>
      <c r="BS109" s="880"/>
      <c r="BT109" s="880"/>
      <c r="BU109" s="881"/>
      <c r="BV109" s="879" t="s">
        <v>286</v>
      </c>
      <c r="BW109" s="880"/>
      <c r="BX109" s="880"/>
      <c r="BY109" s="880"/>
      <c r="BZ109" s="881"/>
      <c r="CA109" s="879" t="s">
        <v>285</v>
      </c>
      <c r="CB109" s="880"/>
      <c r="CC109" s="880"/>
      <c r="CD109" s="880"/>
      <c r="CE109" s="881"/>
      <c r="CF109" s="902" t="s">
        <v>399</v>
      </c>
      <c r="CG109" s="902"/>
      <c r="CH109" s="902"/>
      <c r="CI109" s="902"/>
      <c r="CJ109" s="902"/>
      <c r="CK109" s="879" t="s">
        <v>400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398</v>
      </c>
      <c r="DH109" s="880"/>
      <c r="DI109" s="880"/>
      <c r="DJ109" s="880"/>
      <c r="DK109" s="881"/>
      <c r="DL109" s="879" t="s">
        <v>286</v>
      </c>
      <c r="DM109" s="880"/>
      <c r="DN109" s="880"/>
      <c r="DO109" s="880"/>
      <c r="DP109" s="881"/>
      <c r="DQ109" s="879" t="s">
        <v>285</v>
      </c>
      <c r="DR109" s="880"/>
      <c r="DS109" s="880"/>
      <c r="DT109" s="880"/>
      <c r="DU109" s="881"/>
      <c r="DV109" s="879" t="s">
        <v>399</v>
      </c>
      <c r="DW109" s="880"/>
      <c r="DX109" s="880"/>
      <c r="DY109" s="880"/>
      <c r="DZ109" s="882"/>
    </row>
    <row r="110" spans="1:131" s="197" customFormat="1" ht="26.25" customHeight="1" x14ac:dyDescent="0.15">
      <c r="A110" s="883" t="s">
        <v>401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633173</v>
      </c>
      <c r="AB110" s="887"/>
      <c r="AC110" s="887"/>
      <c r="AD110" s="887"/>
      <c r="AE110" s="888"/>
      <c r="AF110" s="889">
        <v>601651</v>
      </c>
      <c r="AG110" s="887"/>
      <c r="AH110" s="887"/>
      <c r="AI110" s="887"/>
      <c r="AJ110" s="888"/>
      <c r="AK110" s="889">
        <v>578094</v>
      </c>
      <c r="AL110" s="887"/>
      <c r="AM110" s="887"/>
      <c r="AN110" s="887"/>
      <c r="AO110" s="888"/>
      <c r="AP110" s="890">
        <v>16.2</v>
      </c>
      <c r="AQ110" s="891"/>
      <c r="AR110" s="891"/>
      <c r="AS110" s="891"/>
      <c r="AT110" s="892"/>
      <c r="AU110" s="893" t="s">
        <v>61</v>
      </c>
      <c r="AV110" s="894"/>
      <c r="AW110" s="894"/>
      <c r="AX110" s="894"/>
      <c r="AY110" s="895"/>
      <c r="AZ110" s="937" t="s">
        <v>402</v>
      </c>
      <c r="BA110" s="884"/>
      <c r="BB110" s="884"/>
      <c r="BC110" s="884"/>
      <c r="BD110" s="884"/>
      <c r="BE110" s="884"/>
      <c r="BF110" s="884"/>
      <c r="BG110" s="884"/>
      <c r="BH110" s="884"/>
      <c r="BI110" s="884"/>
      <c r="BJ110" s="884"/>
      <c r="BK110" s="884"/>
      <c r="BL110" s="884"/>
      <c r="BM110" s="884"/>
      <c r="BN110" s="884"/>
      <c r="BO110" s="884"/>
      <c r="BP110" s="885"/>
      <c r="BQ110" s="923">
        <v>5927560</v>
      </c>
      <c r="BR110" s="924"/>
      <c r="BS110" s="924"/>
      <c r="BT110" s="924"/>
      <c r="BU110" s="924"/>
      <c r="BV110" s="924">
        <v>6145891</v>
      </c>
      <c r="BW110" s="924"/>
      <c r="BX110" s="924"/>
      <c r="BY110" s="924"/>
      <c r="BZ110" s="924"/>
      <c r="CA110" s="924">
        <v>6320847</v>
      </c>
      <c r="CB110" s="924"/>
      <c r="CC110" s="924"/>
      <c r="CD110" s="924"/>
      <c r="CE110" s="924"/>
      <c r="CF110" s="938">
        <v>176.6</v>
      </c>
      <c r="CG110" s="939"/>
      <c r="CH110" s="939"/>
      <c r="CI110" s="939"/>
      <c r="CJ110" s="939"/>
      <c r="CK110" s="940" t="s">
        <v>403</v>
      </c>
      <c r="CL110" s="941"/>
      <c r="CM110" s="920" t="s">
        <v>404</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x14ac:dyDescent="0.15">
      <c r="A111" s="927" t="s">
        <v>405</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406</v>
      </c>
      <c r="BA111" s="947"/>
      <c r="BB111" s="947"/>
      <c r="BC111" s="947"/>
      <c r="BD111" s="947"/>
      <c r="BE111" s="947"/>
      <c r="BF111" s="947"/>
      <c r="BG111" s="947"/>
      <c r="BH111" s="947"/>
      <c r="BI111" s="947"/>
      <c r="BJ111" s="947"/>
      <c r="BK111" s="947"/>
      <c r="BL111" s="947"/>
      <c r="BM111" s="947"/>
      <c r="BN111" s="947"/>
      <c r="BO111" s="947"/>
      <c r="BP111" s="948"/>
      <c r="BQ111" s="916">
        <v>167783</v>
      </c>
      <c r="BR111" s="917"/>
      <c r="BS111" s="917"/>
      <c r="BT111" s="917"/>
      <c r="BU111" s="917"/>
      <c r="BV111" s="917">
        <v>126083</v>
      </c>
      <c r="BW111" s="917"/>
      <c r="BX111" s="917"/>
      <c r="BY111" s="917"/>
      <c r="BZ111" s="917"/>
      <c r="CA111" s="917">
        <v>84880</v>
      </c>
      <c r="CB111" s="917"/>
      <c r="CC111" s="917"/>
      <c r="CD111" s="917"/>
      <c r="CE111" s="917"/>
      <c r="CF111" s="911">
        <v>2.4</v>
      </c>
      <c r="CG111" s="912"/>
      <c r="CH111" s="912"/>
      <c r="CI111" s="912"/>
      <c r="CJ111" s="912"/>
      <c r="CK111" s="942"/>
      <c r="CL111" s="943"/>
      <c r="CM111" s="913" t="s">
        <v>407</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x14ac:dyDescent="0.15">
      <c r="A112" s="949" t="s">
        <v>408</v>
      </c>
      <c r="B112" s="950"/>
      <c r="C112" s="947" t="s">
        <v>409</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410</v>
      </c>
      <c r="BA112" s="947"/>
      <c r="BB112" s="947"/>
      <c r="BC112" s="947"/>
      <c r="BD112" s="947"/>
      <c r="BE112" s="947"/>
      <c r="BF112" s="947"/>
      <c r="BG112" s="947"/>
      <c r="BH112" s="947"/>
      <c r="BI112" s="947"/>
      <c r="BJ112" s="947"/>
      <c r="BK112" s="947"/>
      <c r="BL112" s="947"/>
      <c r="BM112" s="947"/>
      <c r="BN112" s="947"/>
      <c r="BO112" s="947"/>
      <c r="BP112" s="948"/>
      <c r="BQ112" s="916">
        <v>14336</v>
      </c>
      <c r="BR112" s="917"/>
      <c r="BS112" s="917"/>
      <c r="BT112" s="917"/>
      <c r="BU112" s="917"/>
      <c r="BV112" s="917">
        <v>27560</v>
      </c>
      <c r="BW112" s="917"/>
      <c r="BX112" s="917"/>
      <c r="BY112" s="917"/>
      <c r="BZ112" s="917"/>
      <c r="CA112" s="917">
        <v>34217</v>
      </c>
      <c r="CB112" s="917"/>
      <c r="CC112" s="917"/>
      <c r="CD112" s="917"/>
      <c r="CE112" s="917"/>
      <c r="CF112" s="911">
        <v>1</v>
      </c>
      <c r="CG112" s="912"/>
      <c r="CH112" s="912"/>
      <c r="CI112" s="912"/>
      <c r="CJ112" s="912"/>
      <c r="CK112" s="942"/>
      <c r="CL112" s="943"/>
      <c r="CM112" s="913" t="s">
        <v>411</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x14ac:dyDescent="0.15">
      <c r="A113" s="951"/>
      <c r="B113" s="952"/>
      <c r="C113" s="947" t="s">
        <v>412</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1590</v>
      </c>
      <c r="AB113" s="931"/>
      <c r="AC113" s="931"/>
      <c r="AD113" s="931"/>
      <c r="AE113" s="932"/>
      <c r="AF113" s="933">
        <v>2965</v>
      </c>
      <c r="AG113" s="931"/>
      <c r="AH113" s="931"/>
      <c r="AI113" s="931"/>
      <c r="AJ113" s="932"/>
      <c r="AK113" s="933">
        <v>2197</v>
      </c>
      <c r="AL113" s="931"/>
      <c r="AM113" s="931"/>
      <c r="AN113" s="931"/>
      <c r="AO113" s="932"/>
      <c r="AP113" s="934">
        <v>0.1</v>
      </c>
      <c r="AQ113" s="935"/>
      <c r="AR113" s="935"/>
      <c r="AS113" s="935"/>
      <c r="AT113" s="936"/>
      <c r="AU113" s="896"/>
      <c r="AV113" s="897"/>
      <c r="AW113" s="897"/>
      <c r="AX113" s="897"/>
      <c r="AY113" s="898"/>
      <c r="AZ113" s="946" t="s">
        <v>413</v>
      </c>
      <c r="BA113" s="947"/>
      <c r="BB113" s="947"/>
      <c r="BC113" s="947"/>
      <c r="BD113" s="947"/>
      <c r="BE113" s="947"/>
      <c r="BF113" s="947"/>
      <c r="BG113" s="947"/>
      <c r="BH113" s="947"/>
      <c r="BI113" s="947"/>
      <c r="BJ113" s="947"/>
      <c r="BK113" s="947"/>
      <c r="BL113" s="947"/>
      <c r="BM113" s="947"/>
      <c r="BN113" s="947"/>
      <c r="BO113" s="947"/>
      <c r="BP113" s="948"/>
      <c r="BQ113" s="916">
        <v>844296</v>
      </c>
      <c r="BR113" s="917"/>
      <c r="BS113" s="917"/>
      <c r="BT113" s="917"/>
      <c r="BU113" s="917"/>
      <c r="BV113" s="917">
        <v>866883</v>
      </c>
      <c r="BW113" s="917"/>
      <c r="BX113" s="917"/>
      <c r="BY113" s="917"/>
      <c r="BZ113" s="917"/>
      <c r="CA113" s="917">
        <v>940180</v>
      </c>
      <c r="CB113" s="917"/>
      <c r="CC113" s="917"/>
      <c r="CD113" s="917"/>
      <c r="CE113" s="917"/>
      <c r="CF113" s="911">
        <v>26.3</v>
      </c>
      <c r="CG113" s="912"/>
      <c r="CH113" s="912"/>
      <c r="CI113" s="912"/>
      <c r="CJ113" s="912"/>
      <c r="CK113" s="942"/>
      <c r="CL113" s="943"/>
      <c r="CM113" s="913" t="s">
        <v>414</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6"/>
      <c r="DI113" s="956"/>
      <c r="DJ113" s="956"/>
      <c r="DK113" s="957"/>
      <c r="DL113" s="958" t="s">
        <v>111</v>
      </c>
      <c r="DM113" s="956"/>
      <c r="DN113" s="956"/>
      <c r="DO113" s="956"/>
      <c r="DP113" s="957"/>
      <c r="DQ113" s="958" t="s">
        <v>111</v>
      </c>
      <c r="DR113" s="956"/>
      <c r="DS113" s="956"/>
      <c r="DT113" s="956"/>
      <c r="DU113" s="957"/>
      <c r="DV113" s="959" t="s">
        <v>111</v>
      </c>
      <c r="DW113" s="960"/>
      <c r="DX113" s="960"/>
      <c r="DY113" s="960"/>
      <c r="DZ113" s="961"/>
    </row>
    <row r="114" spans="1:130" s="197" customFormat="1" ht="26.25" customHeight="1" x14ac:dyDescent="0.15">
      <c r="A114" s="951"/>
      <c r="B114" s="952"/>
      <c r="C114" s="947" t="s">
        <v>415</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115743</v>
      </c>
      <c r="AB114" s="956"/>
      <c r="AC114" s="956"/>
      <c r="AD114" s="956"/>
      <c r="AE114" s="957"/>
      <c r="AF114" s="958">
        <v>124354</v>
      </c>
      <c r="AG114" s="956"/>
      <c r="AH114" s="956"/>
      <c r="AI114" s="956"/>
      <c r="AJ114" s="957"/>
      <c r="AK114" s="958">
        <v>112718</v>
      </c>
      <c r="AL114" s="956"/>
      <c r="AM114" s="956"/>
      <c r="AN114" s="956"/>
      <c r="AO114" s="957"/>
      <c r="AP114" s="959">
        <v>3.1</v>
      </c>
      <c r="AQ114" s="960"/>
      <c r="AR114" s="960"/>
      <c r="AS114" s="960"/>
      <c r="AT114" s="961"/>
      <c r="AU114" s="896"/>
      <c r="AV114" s="897"/>
      <c r="AW114" s="897"/>
      <c r="AX114" s="897"/>
      <c r="AY114" s="898"/>
      <c r="AZ114" s="946" t="s">
        <v>416</v>
      </c>
      <c r="BA114" s="947"/>
      <c r="BB114" s="947"/>
      <c r="BC114" s="947"/>
      <c r="BD114" s="947"/>
      <c r="BE114" s="947"/>
      <c r="BF114" s="947"/>
      <c r="BG114" s="947"/>
      <c r="BH114" s="947"/>
      <c r="BI114" s="947"/>
      <c r="BJ114" s="947"/>
      <c r="BK114" s="947"/>
      <c r="BL114" s="947"/>
      <c r="BM114" s="947"/>
      <c r="BN114" s="947"/>
      <c r="BO114" s="947"/>
      <c r="BP114" s="948"/>
      <c r="BQ114" s="916">
        <v>1406160</v>
      </c>
      <c r="BR114" s="917"/>
      <c r="BS114" s="917"/>
      <c r="BT114" s="917"/>
      <c r="BU114" s="917"/>
      <c r="BV114" s="917">
        <v>1408850</v>
      </c>
      <c r="BW114" s="917"/>
      <c r="BX114" s="917"/>
      <c r="BY114" s="917"/>
      <c r="BZ114" s="917"/>
      <c r="CA114" s="917">
        <v>1311740</v>
      </c>
      <c r="CB114" s="917"/>
      <c r="CC114" s="917"/>
      <c r="CD114" s="917"/>
      <c r="CE114" s="917"/>
      <c r="CF114" s="911">
        <v>36.6</v>
      </c>
      <c r="CG114" s="912"/>
      <c r="CH114" s="912"/>
      <c r="CI114" s="912"/>
      <c r="CJ114" s="912"/>
      <c r="CK114" s="942"/>
      <c r="CL114" s="943"/>
      <c r="CM114" s="913" t="s">
        <v>417</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x14ac:dyDescent="0.15">
      <c r="A115" s="951"/>
      <c r="B115" s="952"/>
      <c r="C115" s="947" t="s">
        <v>418</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43813</v>
      </c>
      <c r="AB115" s="931"/>
      <c r="AC115" s="931"/>
      <c r="AD115" s="931"/>
      <c r="AE115" s="932"/>
      <c r="AF115" s="933">
        <v>41700</v>
      </c>
      <c r="AG115" s="931"/>
      <c r="AH115" s="931"/>
      <c r="AI115" s="931"/>
      <c r="AJ115" s="932"/>
      <c r="AK115" s="933">
        <v>41196</v>
      </c>
      <c r="AL115" s="931"/>
      <c r="AM115" s="931"/>
      <c r="AN115" s="931"/>
      <c r="AO115" s="932"/>
      <c r="AP115" s="934">
        <v>1.2</v>
      </c>
      <c r="AQ115" s="935"/>
      <c r="AR115" s="935"/>
      <c r="AS115" s="935"/>
      <c r="AT115" s="936"/>
      <c r="AU115" s="896"/>
      <c r="AV115" s="897"/>
      <c r="AW115" s="897"/>
      <c r="AX115" s="897"/>
      <c r="AY115" s="898"/>
      <c r="AZ115" s="946" t="s">
        <v>419</v>
      </c>
      <c r="BA115" s="947"/>
      <c r="BB115" s="947"/>
      <c r="BC115" s="947"/>
      <c r="BD115" s="947"/>
      <c r="BE115" s="947"/>
      <c r="BF115" s="947"/>
      <c r="BG115" s="947"/>
      <c r="BH115" s="947"/>
      <c r="BI115" s="947"/>
      <c r="BJ115" s="947"/>
      <c r="BK115" s="947"/>
      <c r="BL115" s="947"/>
      <c r="BM115" s="947"/>
      <c r="BN115" s="947"/>
      <c r="BO115" s="947"/>
      <c r="BP115" s="948"/>
      <c r="BQ115" s="916" t="s">
        <v>111</v>
      </c>
      <c r="BR115" s="917"/>
      <c r="BS115" s="917"/>
      <c r="BT115" s="917"/>
      <c r="BU115" s="917"/>
      <c r="BV115" s="917" t="s">
        <v>111</v>
      </c>
      <c r="BW115" s="917"/>
      <c r="BX115" s="917"/>
      <c r="BY115" s="917"/>
      <c r="BZ115" s="917"/>
      <c r="CA115" s="917" t="s">
        <v>111</v>
      </c>
      <c r="CB115" s="917"/>
      <c r="CC115" s="917"/>
      <c r="CD115" s="917"/>
      <c r="CE115" s="917"/>
      <c r="CF115" s="911" t="s">
        <v>111</v>
      </c>
      <c r="CG115" s="912"/>
      <c r="CH115" s="912"/>
      <c r="CI115" s="912"/>
      <c r="CJ115" s="912"/>
      <c r="CK115" s="942"/>
      <c r="CL115" s="943"/>
      <c r="CM115" s="946" t="s">
        <v>420</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t="s">
        <v>111</v>
      </c>
      <c r="DR115" s="956"/>
      <c r="DS115" s="956"/>
      <c r="DT115" s="956"/>
      <c r="DU115" s="957"/>
      <c r="DV115" s="959" t="s">
        <v>111</v>
      </c>
      <c r="DW115" s="960"/>
      <c r="DX115" s="960"/>
      <c r="DY115" s="960"/>
      <c r="DZ115" s="961"/>
    </row>
    <row r="116" spans="1:130" s="197" customFormat="1" ht="26.25" customHeight="1" x14ac:dyDescent="0.15">
      <c r="A116" s="953"/>
      <c r="B116" s="954"/>
      <c r="C116" s="968" t="s">
        <v>421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422</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423</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111</v>
      </c>
      <c r="DH116" s="956"/>
      <c r="DI116" s="956"/>
      <c r="DJ116" s="956"/>
      <c r="DK116" s="957"/>
      <c r="DL116" s="958" t="s">
        <v>111</v>
      </c>
      <c r="DM116" s="956"/>
      <c r="DN116" s="956"/>
      <c r="DO116" s="956"/>
      <c r="DP116" s="957"/>
      <c r="DQ116" s="958" t="s">
        <v>111</v>
      </c>
      <c r="DR116" s="956"/>
      <c r="DS116" s="956"/>
      <c r="DT116" s="956"/>
      <c r="DU116" s="957"/>
      <c r="DV116" s="959" t="s">
        <v>111</v>
      </c>
      <c r="DW116" s="960"/>
      <c r="DX116" s="960"/>
      <c r="DY116" s="960"/>
      <c r="DZ116" s="961"/>
    </row>
    <row r="117" spans="1:130" s="197" customFormat="1" ht="26.25" customHeight="1" x14ac:dyDescent="0.15">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424</v>
      </c>
      <c r="Z117" s="881"/>
      <c r="AA117" s="993">
        <v>794319</v>
      </c>
      <c r="AB117" s="963"/>
      <c r="AC117" s="963"/>
      <c r="AD117" s="963"/>
      <c r="AE117" s="964"/>
      <c r="AF117" s="962">
        <v>770670</v>
      </c>
      <c r="AG117" s="963"/>
      <c r="AH117" s="963"/>
      <c r="AI117" s="963"/>
      <c r="AJ117" s="964"/>
      <c r="AK117" s="962">
        <v>734205</v>
      </c>
      <c r="AL117" s="963"/>
      <c r="AM117" s="963"/>
      <c r="AN117" s="963"/>
      <c r="AO117" s="964"/>
      <c r="AP117" s="965"/>
      <c r="AQ117" s="966"/>
      <c r="AR117" s="966"/>
      <c r="AS117" s="966"/>
      <c r="AT117" s="967"/>
      <c r="AU117" s="896"/>
      <c r="AV117" s="897"/>
      <c r="AW117" s="897"/>
      <c r="AX117" s="897"/>
      <c r="AY117" s="898"/>
      <c r="AZ117" s="992" t="s">
        <v>425</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426</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x14ac:dyDescent="0.15">
      <c r="A118" s="901" t="s">
        <v>400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398</v>
      </c>
      <c r="AB118" s="880"/>
      <c r="AC118" s="880"/>
      <c r="AD118" s="880"/>
      <c r="AE118" s="881"/>
      <c r="AF118" s="879" t="s">
        <v>286</v>
      </c>
      <c r="AG118" s="880"/>
      <c r="AH118" s="880"/>
      <c r="AI118" s="880"/>
      <c r="AJ118" s="881"/>
      <c r="AK118" s="879" t="s">
        <v>285</v>
      </c>
      <c r="AL118" s="880"/>
      <c r="AM118" s="880"/>
      <c r="AN118" s="880"/>
      <c r="AO118" s="881"/>
      <c r="AP118" s="987" t="s">
        <v>399</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427</v>
      </c>
      <c r="BP118" s="991"/>
      <c r="BQ118" s="982">
        <v>8360135</v>
      </c>
      <c r="BR118" s="983"/>
      <c r="BS118" s="983"/>
      <c r="BT118" s="983"/>
      <c r="BU118" s="983"/>
      <c r="BV118" s="983">
        <v>8575267</v>
      </c>
      <c r="BW118" s="983"/>
      <c r="BX118" s="983"/>
      <c r="BY118" s="983"/>
      <c r="BZ118" s="983"/>
      <c r="CA118" s="983">
        <v>8691864</v>
      </c>
      <c r="CB118" s="983"/>
      <c r="CC118" s="983"/>
      <c r="CD118" s="983"/>
      <c r="CE118" s="983"/>
      <c r="CF118" s="984"/>
      <c r="CG118" s="985"/>
      <c r="CH118" s="985"/>
      <c r="CI118" s="985"/>
      <c r="CJ118" s="986"/>
      <c r="CK118" s="942"/>
      <c r="CL118" s="943"/>
      <c r="CM118" s="913" t="s">
        <v>428</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429</v>
      </c>
      <c r="DH118" s="956"/>
      <c r="DI118" s="956"/>
      <c r="DJ118" s="956"/>
      <c r="DK118" s="957"/>
      <c r="DL118" s="958" t="s">
        <v>429</v>
      </c>
      <c r="DM118" s="956"/>
      <c r="DN118" s="956"/>
      <c r="DO118" s="956"/>
      <c r="DP118" s="957"/>
      <c r="DQ118" s="958" t="s">
        <v>429</v>
      </c>
      <c r="DR118" s="956"/>
      <c r="DS118" s="956"/>
      <c r="DT118" s="956"/>
      <c r="DU118" s="957"/>
      <c r="DV118" s="959" t="s">
        <v>429</v>
      </c>
      <c r="DW118" s="960"/>
      <c r="DX118" s="960"/>
      <c r="DY118" s="960"/>
      <c r="DZ118" s="961"/>
    </row>
    <row r="119" spans="1:130" s="197" customFormat="1" ht="26.25" customHeight="1" x14ac:dyDescent="0.15">
      <c r="A119" s="971" t="s">
        <v>403</v>
      </c>
      <c r="B119" s="941"/>
      <c r="C119" s="920" t="s">
        <v>404</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429</v>
      </c>
      <c r="AB119" s="887"/>
      <c r="AC119" s="887"/>
      <c r="AD119" s="887"/>
      <c r="AE119" s="888"/>
      <c r="AF119" s="889" t="s">
        <v>429</v>
      </c>
      <c r="AG119" s="887"/>
      <c r="AH119" s="887"/>
      <c r="AI119" s="887"/>
      <c r="AJ119" s="888"/>
      <c r="AK119" s="889" t="s">
        <v>429</v>
      </c>
      <c r="AL119" s="887"/>
      <c r="AM119" s="887"/>
      <c r="AN119" s="887"/>
      <c r="AO119" s="888"/>
      <c r="AP119" s="890" t="s">
        <v>429</v>
      </c>
      <c r="AQ119" s="891"/>
      <c r="AR119" s="891"/>
      <c r="AS119" s="891"/>
      <c r="AT119" s="892"/>
      <c r="AU119" s="974" t="s">
        <v>430</v>
      </c>
      <c r="AV119" s="975"/>
      <c r="AW119" s="975"/>
      <c r="AX119" s="975"/>
      <c r="AY119" s="976"/>
      <c r="AZ119" s="937" t="s">
        <v>431</v>
      </c>
      <c r="BA119" s="884"/>
      <c r="BB119" s="884"/>
      <c r="BC119" s="884"/>
      <c r="BD119" s="884"/>
      <c r="BE119" s="884"/>
      <c r="BF119" s="884"/>
      <c r="BG119" s="884"/>
      <c r="BH119" s="884"/>
      <c r="BI119" s="884"/>
      <c r="BJ119" s="884"/>
      <c r="BK119" s="884"/>
      <c r="BL119" s="884"/>
      <c r="BM119" s="884"/>
      <c r="BN119" s="884"/>
      <c r="BO119" s="884"/>
      <c r="BP119" s="885"/>
      <c r="BQ119" s="923">
        <v>3165294</v>
      </c>
      <c r="BR119" s="924"/>
      <c r="BS119" s="924"/>
      <c r="BT119" s="924"/>
      <c r="BU119" s="924"/>
      <c r="BV119" s="924">
        <v>2839927</v>
      </c>
      <c r="BW119" s="924"/>
      <c r="BX119" s="924"/>
      <c r="BY119" s="924"/>
      <c r="BZ119" s="924"/>
      <c r="CA119" s="924">
        <v>2611351</v>
      </c>
      <c r="CB119" s="924"/>
      <c r="CC119" s="924"/>
      <c r="CD119" s="924"/>
      <c r="CE119" s="924"/>
      <c r="CF119" s="938">
        <v>73</v>
      </c>
      <c r="CG119" s="939"/>
      <c r="CH119" s="939"/>
      <c r="CI119" s="939"/>
      <c r="CJ119" s="939"/>
      <c r="CK119" s="944"/>
      <c r="CL119" s="945"/>
      <c r="CM119" s="1001" t="s">
        <v>432</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167783</v>
      </c>
      <c r="DH119" s="995"/>
      <c r="DI119" s="995"/>
      <c r="DJ119" s="995"/>
      <c r="DK119" s="996"/>
      <c r="DL119" s="997">
        <v>126083</v>
      </c>
      <c r="DM119" s="995"/>
      <c r="DN119" s="995"/>
      <c r="DO119" s="995"/>
      <c r="DP119" s="996"/>
      <c r="DQ119" s="997">
        <v>84880</v>
      </c>
      <c r="DR119" s="995"/>
      <c r="DS119" s="995"/>
      <c r="DT119" s="995"/>
      <c r="DU119" s="996"/>
      <c r="DV119" s="998">
        <v>2.4</v>
      </c>
      <c r="DW119" s="999"/>
      <c r="DX119" s="999"/>
      <c r="DY119" s="999"/>
      <c r="DZ119" s="1000"/>
    </row>
    <row r="120" spans="1:130" s="197" customFormat="1" ht="26.25" customHeight="1" x14ac:dyDescent="0.15">
      <c r="A120" s="972"/>
      <c r="B120" s="943"/>
      <c r="C120" s="913" t="s">
        <v>407</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429</v>
      </c>
      <c r="AB120" s="956"/>
      <c r="AC120" s="956"/>
      <c r="AD120" s="956"/>
      <c r="AE120" s="957"/>
      <c r="AF120" s="958" t="s">
        <v>429</v>
      </c>
      <c r="AG120" s="956"/>
      <c r="AH120" s="956"/>
      <c r="AI120" s="956"/>
      <c r="AJ120" s="957"/>
      <c r="AK120" s="958" t="s">
        <v>429</v>
      </c>
      <c r="AL120" s="956"/>
      <c r="AM120" s="956"/>
      <c r="AN120" s="956"/>
      <c r="AO120" s="957"/>
      <c r="AP120" s="959" t="s">
        <v>429</v>
      </c>
      <c r="AQ120" s="960"/>
      <c r="AR120" s="960"/>
      <c r="AS120" s="960"/>
      <c r="AT120" s="961"/>
      <c r="AU120" s="977"/>
      <c r="AV120" s="978"/>
      <c r="AW120" s="978"/>
      <c r="AX120" s="978"/>
      <c r="AY120" s="979"/>
      <c r="AZ120" s="946" t="s">
        <v>433</v>
      </c>
      <c r="BA120" s="947"/>
      <c r="BB120" s="947"/>
      <c r="BC120" s="947"/>
      <c r="BD120" s="947"/>
      <c r="BE120" s="947"/>
      <c r="BF120" s="947"/>
      <c r="BG120" s="947"/>
      <c r="BH120" s="947"/>
      <c r="BI120" s="947"/>
      <c r="BJ120" s="947"/>
      <c r="BK120" s="947"/>
      <c r="BL120" s="947"/>
      <c r="BM120" s="947"/>
      <c r="BN120" s="947"/>
      <c r="BO120" s="947"/>
      <c r="BP120" s="948"/>
      <c r="BQ120" s="916">
        <v>160179</v>
      </c>
      <c r="BR120" s="917"/>
      <c r="BS120" s="917"/>
      <c r="BT120" s="917"/>
      <c r="BU120" s="917"/>
      <c r="BV120" s="917">
        <v>147819</v>
      </c>
      <c r="BW120" s="917"/>
      <c r="BX120" s="917"/>
      <c r="BY120" s="917"/>
      <c r="BZ120" s="917"/>
      <c r="CA120" s="917">
        <v>137861</v>
      </c>
      <c r="CB120" s="917"/>
      <c r="CC120" s="917"/>
      <c r="CD120" s="917"/>
      <c r="CE120" s="917"/>
      <c r="CF120" s="911">
        <v>3.9</v>
      </c>
      <c r="CG120" s="912"/>
      <c r="CH120" s="912"/>
      <c r="CI120" s="912"/>
      <c r="CJ120" s="912"/>
      <c r="CK120" s="1010" t="s">
        <v>434</v>
      </c>
      <c r="CL120" s="1011"/>
      <c r="CM120" s="1011"/>
      <c r="CN120" s="1011"/>
      <c r="CO120" s="1012"/>
      <c r="CP120" s="1018" t="s">
        <v>435</v>
      </c>
      <c r="CQ120" s="1019"/>
      <c r="CR120" s="1019"/>
      <c r="CS120" s="1019"/>
      <c r="CT120" s="1019"/>
      <c r="CU120" s="1019"/>
      <c r="CV120" s="1019"/>
      <c r="CW120" s="1019"/>
      <c r="CX120" s="1019"/>
      <c r="CY120" s="1019"/>
      <c r="CZ120" s="1019"/>
      <c r="DA120" s="1019"/>
      <c r="DB120" s="1019"/>
      <c r="DC120" s="1019"/>
      <c r="DD120" s="1019"/>
      <c r="DE120" s="1019"/>
      <c r="DF120" s="1020"/>
      <c r="DG120" s="923">
        <v>14336</v>
      </c>
      <c r="DH120" s="924"/>
      <c r="DI120" s="924"/>
      <c r="DJ120" s="924"/>
      <c r="DK120" s="924"/>
      <c r="DL120" s="924">
        <v>27560</v>
      </c>
      <c r="DM120" s="924"/>
      <c r="DN120" s="924"/>
      <c r="DO120" s="924"/>
      <c r="DP120" s="924"/>
      <c r="DQ120" s="924">
        <v>34217</v>
      </c>
      <c r="DR120" s="924"/>
      <c r="DS120" s="924"/>
      <c r="DT120" s="924"/>
      <c r="DU120" s="924"/>
      <c r="DV120" s="925">
        <v>1</v>
      </c>
      <c r="DW120" s="925"/>
      <c r="DX120" s="925"/>
      <c r="DY120" s="925"/>
      <c r="DZ120" s="926"/>
    </row>
    <row r="121" spans="1:130" s="197" customFormat="1" ht="26.25" customHeight="1" x14ac:dyDescent="0.15">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429</v>
      </c>
      <c r="AB121" s="956"/>
      <c r="AC121" s="956"/>
      <c r="AD121" s="956"/>
      <c r="AE121" s="957"/>
      <c r="AF121" s="958" t="s">
        <v>429</v>
      </c>
      <c r="AG121" s="956"/>
      <c r="AH121" s="956"/>
      <c r="AI121" s="956"/>
      <c r="AJ121" s="957"/>
      <c r="AK121" s="958" t="s">
        <v>429</v>
      </c>
      <c r="AL121" s="956"/>
      <c r="AM121" s="956"/>
      <c r="AN121" s="956"/>
      <c r="AO121" s="957"/>
      <c r="AP121" s="959" t="s">
        <v>429</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4470881</v>
      </c>
      <c r="BR121" s="983"/>
      <c r="BS121" s="983"/>
      <c r="BT121" s="983"/>
      <c r="BU121" s="983"/>
      <c r="BV121" s="983">
        <v>4399599</v>
      </c>
      <c r="BW121" s="983"/>
      <c r="BX121" s="983"/>
      <c r="BY121" s="983"/>
      <c r="BZ121" s="983"/>
      <c r="CA121" s="983">
        <v>4295051</v>
      </c>
      <c r="CB121" s="983"/>
      <c r="CC121" s="983"/>
      <c r="CD121" s="983"/>
      <c r="CE121" s="983"/>
      <c r="CF121" s="1021">
        <v>120</v>
      </c>
      <c r="CG121" s="1022"/>
      <c r="CH121" s="1022"/>
      <c r="CI121" s="1022"/>
      <c r="CJ121" s="1022"/>
      <c r="CK121" s="1013"/>
      <c r="CL121" s="1014"/>
      <c r="CM121" s="1014"/>
      <c r="CN121" s="1014"/>
      <c r="CO121" s="1015"/>
      <c r="CP121" s="1004"/>
      <c r="CQ121" s="1005"/>
      <c r="CR121" s="1005"/>
      <c r="CS121" s="1005"/>
      <c r="CT121" s="1005"/>
      <c r="CU121" s="1005"/>
      <c r="CV121" s="1005"/>
      <c r="CW121" s="1005"/>
      <c r="CX121" s="1005"/>
      <c r="CY121" s="1005"/>
      <c r="CZ121" s="1005"/>
      <c r="DA121" s="1005"/>
      <c r="DB121" s="1005"/>
      <c r="DC121" s="1005"/>
      <c r="DD121" s="1005"/>
      <c r="DE121" s="1005"/>
      <c r="DF121" s="1006"/>
      <c r="DG121" s="916"/>
      <c r="DH121" s="917"/>
      <c r="DI121" s="917"/>
      <c r="DJ121" s="917"/>
      <c r="DK121" s="917"/>
      <c r="DL121" s="917"/>
      <c r="DM121" s="917"/>
      <c r="DN121" s="917"/>
      <c r="DO121" s="917"/>
      <c r="DP121" s="917"/>
      <c r="DQ121" s="917"/>
      <c r="DR121" s="917"/>
      <c r="DS121" s="917"/>
      <c r="DT121" s="917"/>
      <c r="DU121" s="917"/>
      <c r="DV121" s="918"/>
      <c r="DW121" s="918"/>
      <c r="DX121" s="918"/>
      <c r="DY121" s="918"/>
      <c r="DZ121" s="919"/>
    </row>
    <row r="122" spans="1:130" s="197" customFormat="1" ht="26.25" customHeight="1" x14ac:dyDescent="0.15">
      <c r="A122" s="972"/>
      <c r="B122" s="943"/>
      <c r="C122" s="913" t="s">
        <v>417</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438</v>
      </c>
      <c r="BP122" s="991"/>
      <c r="BQ122" s="1031">
        <v>7796354</v>
      </c>
      <c r="BR122" s="1032"/>
      <c r="BS122" s="1032"/>
      <c r="BT122" s="1032"/>
      <c r="BU122" s="1032"/>
      <c r="BV122" s="1032">
        <v>7387345</v>
      </c>
      <c r="BW122" s="1032"/>
      <c r="BX122" s="1032"/>
      <c r="BY122" s="1032"/>
      <c r="BZ122" s="1032"/>
      <c r="CA122" s="1032">
        <v>7044263</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x14ac:dyDescent="0.2">
      <c r="A123" s="972"/>
      <c r="B123" s="943"/>
      <c r="C123" s="913" t="s">
        <v>423</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111</v>
      </c>
      <c r="AB123" s="956"/>
      <c r="AC123" s="956"/>
      <c r="AD123" s="956"/>
      <c r="AE123" s="957"/>
      <c r="AF123" s="958" t="s">
        <v>111</v>
      </c>
      <c r="AG123" s="956"/>
      <c r="AH123" s="956"/>
      <c r="AI123" s="956"/>
      <c r="AJ123" s="957"/>
      <c r="AK123" s="958" t="s">
        <v>111</v>
      </c>
      <c r="AL123" s="956"/>
      <c r="AM123" s="956"/>
      <c r="AN123" s="956"/>
      <c r="AO123" s="957"/>
      <c r="AP123" s="959" t="s">
        <v>111</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15.6</v>
      </c>
      <c r="BR123" s="1024"/>
      <c r="BS123" s="1024"/>
      <c r="BT123" s="1024"/>
      <c r="BU123" s="1024"/>
      <c r="BV123" s="1024">
        <v>32.700000000000003</v>
      </c>
      <c r="BW123" s="1024"/>
      <c r="BX123" s="1024"/>
      <c r="BY123" s="1024"/>
      <c r="BZ123" s="1024"/>
      <c r="CA123" s="1024">
        <v>46</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x14ac:dyDescent="0.15">
      <c r="A124" s="972"/>
      <c r="B124" s="943"/>
      <c r="C124" s="913" t="s">
        <v>426</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440</v>
      </c>
      <c r="AB124" s="956"/>
      <c r="AC124" s="956"/>
      <c r="AD124" s="956"/>
      <c r="AE124" s="957"/>
      <c r="AF124" s="958" t="s">
        <v>440</v>
      </c>
      <c r="AG124" s="956"/>
      <c r="AH124" s="956"/>
      <c r="AI124" s="956"/>
      <c r="AJ124" s="957"/>
      <c r="AK124" s="958" t="s">
        <v>440</v>
      </c>
      <c r="AL124" s="956"/>
      <c r="AM124" s="956"/>
      <c r="AN124" s="956"/>
      <c r="AO124" s="957"/>
      <c r="AP124" s="959" t="s">
        <v>440</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441</v>
      </c>
      <c r="CQ124" s="1005"/>
      <c r="CR124" s="1005"/>
      <c r="CS124" s="1005"/>
      <c r="CT124" s="1005"/>
      <c r="CU124" s="1005"/>
      <c r="CV124" s="1005"/>
      <c r="CW124" s="1005"/>
      <c r="CX124" s="1005"/>
      <c r="CY124" s="1005"/>
      <c r="CZ124" s="1005"/>
      <c r="DA124" s="1005"/>
      <c r="DB124" s="1005"/>
      <c r="DC124" s="1005"/>
      <c r="DD124" s="1005"/>
      <c r="DE124" s="1005"/>
      <c r="DF124" s="1006"/>
      <c r="DG124" s="994" t="s">
        <v>440</v>
      </c>
      <c r="DH124" s="995"/>
      <c r="DI124" s="995"/>
      <c r="DJ124" s="995"/>
      <c r="DK124" s="996"/>
      <c r="DL124" s="997" t="s">
        <v>440</v>
      </c>
      <c r="DM124" s="995"/>
      <c r="DN124" s="995"/>
      <c r="DO124" s="995"/>
      <c r="DP124" s="996"/>
      <c r="DQ124" s="997" t="s">
        <v>440</v>
      </c>
      <c r="DR124" s="995"/>
      <c r="DS124" s="995"/>
      <c r="DT124" s="995"/>
      <c r="DU124" s="996"/>
      <c r="DV124" s="998" t="s">
        <v>440</v>
      </c>
      <c r="DW124" s="999"/>
      <c r="DX124" s="999"/>
      <c r="DY124" s="999"/>
      <c r="DZ124" s="1000"/>
    </row>
    <row r="125" spans="1:130" s="197" customFormat="1" ht="26.25" customHeight="1" thickBot="1" x14ac:dyDescent="0.2">
      <c r="A125" s="972"/>
      <c r="B125" s="943"/>
      <c r="C125" s="913" t="s">
        <v>428</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440</v>
      </c>
      <c r="AB125" s="956"/>
      <c r="AC125" s="956"/>
      <c r="AD125" s="956"/>
      <c r="AE125" s="957"/>
      <c r="AF125" s="958" t="s">
        <v>440</v>
      </c>
      <c r="AG125" s="956"/>
      <c r="AH125" s="956"/>
      <c r="AI125" s="956"/>
      <c r="AJ125" s="957"/>
      <c r="AK125" s="958" t="s">
        <v>440</v>
      </c>
      <c r="AL125" s="956"/>
      <c r="AM125" s="956"/>
      <c r="AN125" s="956"/>
      <c r="AO125" s="957"/>
      <c r="AP125" s="959" t="s">
        <v>440</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442</v>
      </c>
      <c r="CL125" s="1011"/>
      <c r="CM125" s="1011"/>
      <c r="CN125" s="1011"/>
      <c r="CO125" s="1012"/>
      <c r="CP125" s="937" t="s">
        <v>443</v>
      </c>
      <c r="CQ125" s="884"/>
      <c r="CR125" s="884"/>
      <c r="CS125" s="884"/>
      <c r="CT125" s="884"/>
      <c r="CU125" s="884"/>
      <c r="CV125" s="884"/>
      <c r="CW125" s="884"/>
      <c r="CX125" s="884"/>
      <c r="CY125" s="884"/>
      <c r="CZ125" s="884"/>
      <c r="DA125" s="884"/>
      <c r="DB125" s="884"/>
      <c r="DC125" s="884"/>
      <c r="DD125" s="884"/>
      <c r="DE125" s="884"/>
      <c r="DF125" s="885"/>
      <c r="DG125" s="923" t="s">
        <v>440</v>
      </c>
      <c r="DH125" s="924"/>
      <c r="DI125" s="924"/>
      <c r="DJ125" s="924"/>
      <c r="DK125" s="924"/>
      <c r="DL125" s="924" t="s">
        <v>440</v>
      </c>
      <c r="DM125" s="924"/>
      <c r="DN125" s="924"/>
      <c r="DO125" s="924"/>
      <c r="DP125" s="924"/>
      <c r="DQ125" s="924" t="s">
        <v>440</v>
      </c>
      <c r="DR125" s="924"/>
      <c r="DS125" s="924"/>
      <c r="DT125" s="924"/>
      <c r="DU125" s="924"/>
      <c r="DV125" s="925" t="s">
        <v>440</v>
      </c>
      <c r="DW125" s="925"/>
      <c r="DX125" s="925"/>
      <c r="DY125" s="925"/>
      <c r="DZ125" s="926"/>
    </row>
    <row r="126" spans="1:130" s="197" customFormat="1" ht="26.25" customHeight="1" x14ac:dyDescent="0.15">
      <c r="A126" s="972"/>
      <c r="B126" s="943"/>
      <c r="C126" s="913" t="s">
        <v>432</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26747</v>
      </c>
      <c r="AB126" s="956"/>
      <c r="AC126" s="956"/>
      <c r="AD126" s="956"/>
      <c r="AE126" s="957"/>
      <c r="AF126" s="958">
        <v>26747</v>
      </c>
      <c r="AG126" s="956"/>
      <c r="AH126" s="956"/>
      <c r="AI126" s="956"/>
      <c r="AJ126" s="957"/>
      <c r="AK126" s="958">
        <v>26747</v>
      </c>
      <c r="AL126" s="956"/>
      <c r="AM126" s="956"/>
      <c r="AN126" s="956"/>
      <c r="AO126" s="957"/>
      <c r="AP126" s="959">
        <v>0.7</v>
      </c>
      <c r="AQ126" s="960"/>
      <c r="AR126" s="960"/>
      <c r="AS126" s="960"/>
      <c r="AT126" s="961"/>
      <c r="AU126" s="233"/>
      <c r="AV126" s="233"/>
      <c r="AW126" s="233"/>
      <c r="AX126" s="1033" t="s">
        <v>444</v>
      </c>
      <c r="AY126" s="1034"/>
      <c r="AZ126" s="1034"/>
      <c r="BA126" s="1034"/>
      <c r="BB126" s="1034"/>
      <c r="BC126" s="1034"/>
      <c r="BD126" s="1034"/>
      <c r="BE126" s="1035"/>
      <c r="BF126" s="1049" t="s">
        <v>445</v>
      </c>
      <c r="BG126" s="1034"/>
      <c r="BH126" s="1034"/>
      <c r="BI126" s="1034"/>
      <c r="BJ126" s="1034"/>
      <c r="BK126" s="1034"/>
      <c r="BL126" s="1035"/>
      <c r="BM126" s="1049" t="s">
        <v>446</v>
      </c>
      <c r="BN126" s="1034"/>
      <c r="BO126" s="1034"/>
      <c r="BP126" s="1034"/>
      <c r="BQ126" s="1034"/>
      <c r="BR126" s="1034"/>
      <c r="BS126" s="1035"/>
      <c r="BT126" s="1049" t="s">
        <v>447</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448</v>
      </c>
      <c r="CQ126" s="947"/>
      <c r="CR126" s="947"/>
      <c r="CS126" s="947"/>
      <c r="CT126" s="947"/>
      <c r="CU126" s="947"/>
      <c r="CV126" s="947"/>
      <c r="CW126" s="947"/>
      <c r="CX126" s="947"/>
      <c r="CY126" s="947"/>
      <c r="CZ126" s="947"/>
      <c r="DA126" s="947"/>
      <c r="DB126" s="947"/>
      <c r="DC126" s="947"/>
      <c r="DD126" s="947"/>
      <c r="DE126" s="947"/>
      <c r="DF126" s="948"/>
      <c r="DG126" s="916" t="s">
        <v>440</v>
      </c>
      <c r="DH126" s="917"/>
      <c r="DI126" s="917"/>
      <c r="DJ126" s="917"/>
      <c r="DK126" s="917"/>
      <c r="DL126" s="917" t="s">
        <v>440</v>
      </c>
      <c r="DM126" s="917"/>
      <c r="DN126" s="917"/>
      <c r="DO126" s="917"/>
      <c r="DP126" s="917"/>
      <c r="DQ126" s="917" t="s">
        <v>440</v>
      </c>
      <c r="DR126" s="917"/>
      <c r="DS126" s="917"/>
      <c r="DT126" s="917"/>
      <c r="DU126" s="917"/>
      <c r="DV126" s="918" t="s">
        <v>440</v>
      </c>
      <c r="DW126" s="918"/>
      <c r="DX126" s="918"/>
      <c r="DY126" s="918"/>
      <c r="DZ126" s="919"/>
    </row>
    <row r="127" spans="1:130" s="197" customFormat="1" ht="26.25" customHeight="1" thickBot="1" x14ac:dyDescent="0.2">
      <c r="A127" s="973"/>
      <c r="B127" s="945"/>
      <c r="C127" s="1001" t="s">
        <v>449</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17066</v>
      </c>
      <c r="AB127" s="956"/>
      <c r="AC127" s="956"/>
      <c r="AD127" s="956"/>
      <c r="AE127" s="957"/>
      <c r="AF127" s="958">
        <v>14953</v>
      </c>
      <c r="AG127" s="956"/>
      <c r="AH127" s="956"/>
      <c r="AI127" s="956"/>
      <c r="AJ127" s="957"/>
      <c r="AK127" s="958">
        <v>14449</v>
      </c>
      <c r="AL127" s="956"/>
      <c r="AM127" s="956"/>
      <c r="AN127" s="956"/>
      <c r="AO127" s="957"/>
      <c r="AP127" s="959">
        <v>0.4</v>
      </c>
      <c r="AQ127" s="960"/>
      <c r="AR127" s="960"/>
      <c r="AS127" s="960"/>
      <c r="AT127" s="961"/>
      <c r="AU127" s="233"/>
      <c r="AV127" s="233"/>
      <c r="AW127" s="233"/>
      <c r="AX127" s="883" t="s">
        <v>450</v>
      </c>
      <c r="AY127" s="884"/>
      <c r="AZ127" s="884"/>
      <c r="BA127" s="884"/>
      <c r="BB127" s="884"/>
      <c r="BC127" s="884"/>
      <c r="BD127" s="884"/>
      <c r="BE127" s="885"/>
      <c r="BF127" s="1038" t="s">
        <v>440</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451</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x14ac:dyDescent="0.15">
      <c r="A128" s="1068" t="s">
        <v>452</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453</v>
      </c>
      <c r="X128" s="1070"/>
      <c r="Y128" s="1070"/>
      <c r="Z128" s="1071"/>
      <c r="AA128" s="1086">
        <v>23528</v>
      </c>
      <c r="AB128" s="1087"/>
      <c r="AC128" s="1087"/>
      <c r="AD128" s="1087"/>
      <c r="AE128" s="1088"/>
      <c r="AF128" s="1089">
        <v>13189</v>
      </c>
      <c r="AG128" s="1087"/>
      <c r="AH128" s="1087"/>
      <c r="AI128" s="1087"/>
      <c r="AJ128" s="1088"/>
      <c r="AK128" s="1089">
        <v>7779</v>
      </c>
      <c r="AL128" s="1087"/>
      <c r="AM128" s="1087"/>
      <c r="AN128" s="1087"/>
      <c r="AO128" s="1088"/>
      <c r="AP128" s="1090"/>
      <c r="AQ128" s="1091"/>
      <c r="AR128" s="1091"/>
      <c r="AS128" s="1091"/>
      <c r="AT128" s="1092"/>
      <c r="AU128" s="235"/>
      <c r="AV128" s="235"/>
      <c r="AW128" s="235"/>
      <c r="AX128" s="1051" t="s">
        <v>454</v>
      </c>
      <c r="AY128" s="947"/>
      <c r="AZ128" s="947"/>
      <c r="BA128" s="947"/>
      <c r="BB128" s="947"/>
      <c r="BC128" s="947"/>
      <c r="BD128" s="947"/>
      <c r="BE128" s="948"/>
      <c r="BF128" s="1063" t="s">
        <v>111</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455</v>
      </c>
      <c r="X129" s="1058"/>
      <c r="Y129" s="1058"/>
      <c r="Z129" s="1059"/>
      <c r="AA129" s="955">
        <v>4037509</v>
      </c>
      <c r="AB129" s="956"/>
      <c r="AC129" s="956"/>
      <c r="AD129" s="956"/>
      <c r="AE129" s="957"/>
      <c r="AF129" s="958">
        <v>4082841</v>
      </c>
      <c r="AG129" s="956"/>
      <c r="AH129" s="956"/>
      <c r="AI129" s="956"/>
      <c r="AJ129" s="957"/>
      <c r="AK129" s="958">
        <v>4056822</v>
      </c>
      <c r="AL129" s="956"/>
      <c r="AM129" s="956"/>
      <c r="AN129" s="956"/>
      <c r="AO129" s="957"/>
      <c r="AP129" s="1060"/>
      <c r="AQ129" s="1061"/>
      <c r="AR129" s="1061"/>
      <c r="AS129" s="1061"/>
      <c r="AT129" s="1062"/>
      <c r="AU129" s="235"/>
      <c r="AV129" s="235"/>
      <c r="AW129" s="235"/>
      <c r="AX129" s="1051" t="s">
        <v>456</v>
      </c>
      <c r="AY129" s="947"/>
      <c r="AZ129" s="947"/>
      <c r="BA129" s="947"/>
      <c r="BB129" s="947"/>
      <c r="BC129" s="947"/>
      <c r="BD129" s="947"/>
      <c r="BE129" s="948"/>
      <c r="BF129" s="1052">
        <v>8.1</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458</v>
      </c>
      <c r="X130" s="1058"/>
      <c r="Y130" s="1058"/>
      <c r="Z130" s="1059"/>
      <c r="AA130" s="955">
        <v>441276</v>
      </c>
      <c r="AB130" s="956"/>
      <c r="AC130" s="956"/>
      <c r="AD130" s="956"/>
      <c r="AE130" s="957"/>
      <c r="AF130" s="958">
        <v>457293</v>
      </c>
      <c r="AG130" s="956"/>
      <c r="AH130" s="956"/>
      <c r="AI130" s="956"/>
      <c r="AJ130" s="957"/>
      <c r="AK130" s="958">
        <v>477660</v>
      </c>
      <c r="AL130" s="956"/>
      <c r="AM130" s="956"/>
      <c r="AN130" s="956"/>
      <c r="AO130" s="957"/>
      <c r="AP130" s="1060"/>
      <c r="AQ130" s="1061"/>
      <c r="AR130" s="1061"/>
      <c r="AS130" s="1061"/>
      <c r="AT130" s="1062"/>
      <c r="AU130" s="235"/>
      <c r="AV130" s="235"/>
      <c r="AW130" s="235"/>
      <c r="AX130" s="1110" t="s">
        <v>459</v>
      </c>
      <c r="AY130" s="1042"/>
      <c r="AZ130" s="1042"/>
      <c r="BA130" s="1042"/>
      <c r="BB130" s="1042"/>
      <c r="BC130" s="1042"/>
      <c r="BD130" s="1042"/>
      <c r="BE130" s="1043"/>
      <c r="BF130" s="1072">
        <v>46</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460</v>
      </c>
      <c r="X131" s="1081"/>
      <c r="Y131" s="1081"/>
      <c r="Z131" s="1082"/>
      <c r="AA131" s="994">
        <v>3596233</v>
      </c>
      <c r="AB131" s="995"/>
      <c r="AC131" s="995"/>
      <c r="AD131" s="995"/>
      <c r="AE131" s="996"/>
      <c r="AF131" s="997">
        <v>3625548</v>
      </c>
      <c r="AG131" s="995"/>
      <c r="AH131" s="995"/>
      <c r="AI131" s="995"/>
      <c r="AJ131" s="996"/>
      <c r="AK131" s="997">
        <v>3579162</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461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462</v>
      </c>
      <c r="W132" s="1098"/>
      <c r="X132" s="1098"/>
      <c r="Y132" s="1098"/>
      <c r="Z132" s="1099"/>
      <c r="AA132" s="1100">
        <v>9.1627822779999999</v>
      </c>
      <c r="AB132" s="1101"/>
      <c r="AC132" s="1101"/>
      <c r="AD132" s="1101"/>
      <c r="AE132" s="1102"/>
      <c r="AF132" s="1103">
        <v>8.2797965990000009</v>
      </c>
      <c r="AG132" s="1101"/>
      <c r="AH132" s="1101"/>
      <c r="AI132" s="1101"/>
      <c r="AJ132" s="1102"/>
      <c r="AK132" s="1103">
        <v>6.9503978860000002</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463</v>
      </c>
      <c r="W133" s="1105"/>
      <c r="X133" s="1105"/>
      <c r="Y133" s="1105"/>
      <c r="Z133" s="1106"/>
      <c r="AA133" s="1107">
        <v>9.9</v>
      </c>
      <c r="AB133" s="1108"/>
      <c r="AC133" s="1108"/>
      <c r="AD133" s="1108"/>
      <c r="AE133" s="1109"/>
      <c r="AF133" s="1107">
        <v>9.1999999999999993</v>
      </c>
      <c r="AG133" s="1108"/>
      <c r="AH133" s="1108"/>
      <c r="AI133" s="1108"/>
      <c r="AJ133" s="1109"/>
      <c r="AK133" s="1107">
        <v>8.1</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68:P68"/>
    <mergeCell ref="B70:P70"/>
    <mergeCell ref="B71:P71"/>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4" t="s">
        <v>466</v>
      </c>
      <c r="L7" s="254"/>
      <c r="M7" s="255" t="s">
        <v>467</v>
      </c>
      <c r="N7" s="256"/>
    </row>
    <row r="8" spans="1:16" x14ac:dyDescent="0.15">
      <c r="A8" s="248"/>
      <c r="B8" s="244"/>
      <c r="C8" s="244"/>
      <c r="D8" s="244"/>
      <c r="E8" s="244"/>
      <c r="F8" s="244"/>
      <c r="G8" s="257"/>
      <c r="H8" s="258"/>
      <c r="I8" s="258"/>
      <c r="J8" s="259"/>
      <c r="K8" s="1115"/>
      <c r="L8" s="260" t="s">
        <v>468</v>
      </c>
      <c r="M8" s="261" t="s">
        <v>469</v>
      </c>
      <c r="N8" s="262" t="s">
        <v>470</v>
      </c>
    </row>
    <row r="9" spans="1:16" x14ac:dyDescent="0.15">
      <c r="A9" s="248"/>
      <c r="B9" s="244"/>
      <c r="C9" s="244"/>
      <c r="D9" s="244"/>
      <c r="E9" s="244"/>
      <c r="F9" s="244"/>
      <c r="G9" s="1116" t="s">
        <v>471</v>
      </c>
      <c r="H9" s="1117"/>
      <c r="I9" s="1117"/>
      <c r="J9" s="1118"/>
      <c r="K9" s="263">
        <v>1213654</v>
      </c>
      <c r="L9" s="264">
        <v>66327</v>
      </c>
      <c r="M9" s="265">
        <v>77799</v>
      </c>
      <c r="N9" s="266">
        <v>-14.7</v>
      </c>
    </row>
    <row r="10" spans="1:16" x14ac:dyDescent="0.15">
      <c r="A10" s="248"/>
      <c r="B10" s="244"/>
      <c r="C10" s="244"/>
      <c r="D10" s="244"/>
      <c r="E10" s="244"/>
      <c r="F10" s="244"/>
      <c r="G10" s="1116" t="s">
        <v>472</v>
      </c>
      <c r="H10" s="1117"/>
      <c r="I10" s="1117"/>
      <c r="J10" s="1118"/>
      <c r="K10" s="267">
        <v>57081</v>
      </c>
      <c r="L10" s="268">
        <v>3120</v>
      </c>
      <c r="M10" s="269">
        <v>8141</v>
      </c>
      <c r="N10" s="270">
        <v>-61.7</v>
      </c>
    </row>
    <row r="11" spans="1:16" ht="13.5" customHeight="1" x14ac:dyDescent="0.15">
      <c r="A11" s="248"/>
      <c r="B11" s="244"/>
      <c r="C11" s="244"/>
      <c r="D11" s="244"/>
      <c r="E11" s="244"/>
      <c r="F11" s="244"/>
      <c r="G11" s="1116" t="s">
        <v>473</v>
      </c>
      <c r="H11" s="1117"/>
      <c r="I11" s="1117"/>
      <c r="J11" s="1118"/>
      <c r="K11" s="267">
        <v>110822</v>
      </c>
      <c r="L11" s="268">
        <v>6057</v>
      </c>
      <c r="M11" s="269">
        <v>11503</v>
      </c>
      <c r="N11" s="270">
        <v>-47.3</v>
      </c>
    </row>
    <row r="12" spans="1:16" ht="13.5" customHeight="1" x14ac:dyDescent="0.15">
      <c r="A12" s="248"/>
      <c r="B12" s="244"/>
      <c r="C12" s="244"/>
      <c r="D12" s="244"/>
      <c r="E12" s="244"/>
      <c r="F12" s="244"/>
      <c r="G12" s="1116" t="s">
        <v>474</v>
      </c>
      <c r="H12" s="1117"/>
      <c r="I12" s="1117"/>
      <c r="J12" s="1118"/>
      <c r="K12" s="267" t="s">
        <v>475</v>
      </c>
      <c r="L12" s="268" t="s">
        <v>475</v>
      </c>
      <c r="M12" s="269">
        <v>578</v>
      </c>
      <c r="N12" s="270" t="s">
        <v>475</v>
      </c>
    </row>
    <row r="13" spans="1:16" ht="13.5" customHeight="1" x14ac:dyDescent="0.15">
      <c r="A13" s="248"/>
      <c r="B13" s="244"/>
      <c r="C13" s="244"/>
      <c r="D13" s="244"/>
      <c r="E13" s="244"/>
      <c r="F13" s="244"/>
      <c r="G13" s="1116" t="s">
        <v>476</v>
      </c>
      <c r="H13" s="1117"/>
      <c r="I13" s="1117"/>
      <c r="J13" s="1118"/>
      <c r="K13" s="267" t="s">
        <v>475</v>
      </c>
      <c r="L13" s="268" t="s">
        <v>475</v>
      </c>
      <c r="M13" s="269" t="s">
        <v>475</v>
      </c>
      <c r="N13" s="270" t="s">
        <v>475</v>
      </c>
    </row>
    <row r="14" spans="1:16" ht="13.5" customHeight="1" x14ac:dyDescent="0.15">
      <c r="A14" s="248"/>
      <c r="B14" s="244"/>
      <c r="C14" s="244"/>
      <c r="D14" s="244"/>
      <c r="E14" s="244"/>
      <c r="F14" s="244"/>
      <c r="G14" s="1116" t="s">
        <v>477</v>
      </c>
      <c r="H14" s="1117"/>
      <c r="I14" s="1117"/>
      <c r="J14" s="1118"/>
      <c r="K14" s="267">
        <v>62423</v>
      </c>
      <c r="L14" s="268">
        <v>3411</v>
      </c>
      <c r="M14" s="269">
        <v>3404</v>
      </c>
      <c r="N14" s="270">
        <v>0.2</v>
      </c>
    </row>
    <row r="15" spans="1:16" ht="13.5" customHeight="1" x14ac:dyDescent="0.15">
      <c r="A15" s="248"/>
      <c r="B15" s="244"/>
      <c r="C15" s="244"/>
      <c r="D15" s="244"/>
      <c r="E15" s="244"/>
      <c r="F15" s="244"/>
      <c r="G15" s="1116" t="s">
        <v>478</v>
      </c>
      <c r="H15" s="1117"/>
      <c r="I15" s="1117"/>
      <c r="J15" s="1118"/>
      <c r="K15" s="267">
        <v>59843</v>
      </c>
      <c r="L15" s="268">
        <v>3270</v>
      </c>
      <c r="M15" s="269">
        <v>1859</v>
      </c>
      <c r="N15" s="270">
        <v>75.900000000000006</v>
      </c>
    </row>
    <row r="16" spans="1:16" x14ac:dyDescent="0.15">
      <c r="A16" s="248"/>
      <c r="B16" s="244"/>
      <c r="C16" s="244"/>
      <c r="D16" s="244"/>
      <c r="E16" s="244"/>
      <c r="F16" s="244"/>
      <c r="G16" s="1119" t="s">
        <v>479</v>
      </c>
      <c r="H16" s="1120"/>
      <c r="I16" s="1120"/>
      <c r="J16" s="1121"/>
      <c r="K16" s="268">
        <v>-134336</v>
      </c>
      <c r="L16" s="268">
        <v>-7342</v>
      </c>
      <c r="M16" s="269">
        <v>-8484</v>
      </c>
      <c r="N16" s="270">
        <v>-13.5</v>
      </c>
    </row>
    <row r="17" spans="1:16" x14ac:dyDescent="0.15">
      <c r="A17" s="248"/>
      <c r="B17" s="244"/>
      <c r="C17" s="244"/>
      <c r="D17" s="244"/>
      <c r="E17" s="244"/>
      <c r="F17" s="244"/>
      <c r="G17" s="1119" t="s">
        <v>169</v>
      </c>
      <c r="H17" s="1120"/>
      <c r="I17" s="1120"/>
      <c r="J17" s="1121"/>
      <c r="K17" s="268">
        <v>1369487</v>
      </c>
      <c r="L17" s="268">
        <v>74844</v>
      </c>
      <c r="M17" s="269">
        <v>94801</v>
      </c>
      <c r="N17" s="270">
        <v>-21.1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1" t="s">
        <v>484</v>
      </c>
      <c r="H21" s="1112"/>
      <c r="I21" s="1112"/>
      <c r="J21" s="1113"/>
      <c r="K21" s="280">
        <v>7.32</v>
      </c>
      <c r="L21" s="281">
        <v>8.7799999999999994</v>
      </c>
      <c r="M21" s="282">
        <v>-1.46</v>
      </c>
      <c r="N21" s="249"/>
      <c r="O21" s="283"/>
      <c r="P21" s="279"/>
    </row>
    <row r="22" spans="1:16" s="284" customFormat="1" x14ac:dyDescent="0.15">
      <c r="A22" s="279"/>
      <c r="B22" s="249"/>
      <c r="C22" s="249"/>
      <c r="D22" s="249"/>
      <c r="E22" s="249"/>
      <c r="F22" s="249"/>
      <c r="G22" s="1111" t="s">
        <v>485</v>
      </c>
      <c r="H22" s="1112"/>
      <c r="I22" s="1112"/>
      <c r="J22" s="1113"/>
      <c r="K22" s="285">
        <v>96.9</v>
      </c>
      <c r="L22" s="286">
        <v>96.7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4" t="s">
        <v>466</v>
      </c>
      <c r="L30" s="254"/>
      <c r="M30" s="255" t="s">
        <v>467</v>
      </c>
      <c r="N30" s="256"/>
    </row>
    <row r="31" spans="1:16" x14ac:dyDescent="0.15">
      <c r="A31" s="248"/>
      <c r="B31" s="244"/>
      <c r="C31" s="244"/>
      <c r="D31" s="244"/>
      <c r="E31" s="244"/>
      <c r="F31" s="244"/>
      <c r="G31" s="257"/>
      <c r="H31" s="258"/>
      <c r="I31" s="258"/>
      <c r="J31" s="259"/>
      <c r="K31" s="1115"/>
      <c r="L31" s="260" t="s">
        <v>468</v>
      </c>
      <c r="M31" s="261" t="s">
        <v>469</v>
      </c>
      <c r="N31" s="262" t="s">
        <v>470</v>
      </c>
    </row>
    <row r="32" spans="1:16" ht="27" customHeight="1" x14ac:dyDescent="0.15">
      <c r="A32" s="248"/>
      <c r="B32" s="244"/>
      <c r="C32" s="244"/>
      <c r="D32" s="244"/>
      <c r="E32" s="244"/>
      <c r="F32" s="244"/>
      <c r="G32" s="1127" t="s">
        <v>488</v>
      </c>
      <c r="H32" s="1128"/>
      <c r="I32" s="1128"/>
      <c r="J32" s="1129"/>
      <c r="K32" s="294">
        <v>578094</v>
      </c>
      <c r="L32" s="294">
        <v>31593</v>
      </c>
      <c r="M32" s="295">
        <v>52939</v>
      </c>
      <c r="N32" s="296">
        <v>-40.299999999999997</v>
      </c>
    </row>
    <row r="33" spans="1:16" ht="13.5" customHeight="1" x14ac:dyDescent="0.15">
      <c r="A33" s="248"/>
      <c r="B33" s="244"/>
      <c r="C33" s="244"/>
      <c r="D33" s="244"/>
      <c r="E33" s="244"/>
      <c r="F33" s="244"/>
      <c r="G33" s="1127" t="s">
        <v>489</v>
      </c>
      <c r="H33" s="1128"/>
      <c r="I33" s="1128"/>
      <c r="J33" s="1129"/>
      <c r="K33" s="294" t="s">
        <v>475</v>
      </c>
      <c r="L33" s="294" t="s">
        <v>475</v>
      </c>
      <c r="M33" s="295" t="s">
        <v>475</v>
      </c>
      <c r="N33" s="296" t="s">
        <v>475</v>
      </c>
    </row>
    <row r="34" spans="1:16" ht="27" customHeight="1" x14ac:dyDescent="0.15">
      <c r="A34" s="248"/>
      <c r="B34" s="244"/>
      <c r="C34" s="244"/>
      <c r="D34" s="244"/>
      <c r="E34" s="244"/>
      <c r="F34" s="244"/>
      <c r="G34" s="1127" t="s">
        <v>490</v>
      </c>
      <c r="H34" s="1128"/>
      <c r="I34" s="1128"/>
      <c r="J34" s="1129"/>
      <c r="K34" s="294" t="s">
        <v>475</v>
      </c>
      <c r="L34" s="294" t="s">
        <v>475</v>
      </c>
      <c r="M34" s="295">
        <v>6</v>
      </c>
      <c r="N34" s="296" t="s">
        <v>475</v>
      </c>
    </row>
    <row r="35" spans="1:16" ht="27" customHeight="1" x14ac:dyDescent="0.15">
      <c r="A35" s="248"/>
      <c r="B35" s="244"/>
      <c r="C35" s="244"/>
      <c r="D35" s="244"/>
      <c r="E35" s="244"/>
      <c r="F35" s="244"/>
      <c r="G35" s="1127" t="s">
        <v>491</v>
      </c>
      <c r="H35" s="1128"/>
      <c r="I35" s="1128"/>
      <c r="J35" s="1129"/>
      <c r="K35" s="294">
        <v>2197</v>
      </c>
      <c r="L35" s="294">
        <v>120</v>
      </c>
      <c r="M35" s="295">
        <v>16218</v>
      </c>
      <c r="N35" s="296">
        <v>-99.3</v>
      </c>
    </row>
    <row r="36" spans="1:16" ht="27" customHeight="1" x14ac:dyDescent="0.15">
      <c r="A36" s="248"/>
      <c r="B36" s="244"/>
      <c r="C36" s="244"/>
      <c r="D36" s="244"/>
      <c r="E36" s="244"/>
      <c r="F36" s="244"/>
      <c r="G36" s="1127" t="s">
        <v>492</v>
      </c>
      <c r="H36" s="1128"/>
      <c r="I36" s="1128"/>
      <c r="J36" s="1129"/>
      <c r="K36" s="294">
        <v>112718</v>
      </c>
      <c r="L36" s="294">
        <v>6160</v>
      </c>
      <c r="M36" s="295">
        <v>3341</v>
      </c>
      <c r="N36" s="296">
        <v>84.4</v>
      </c>
    </row>
    <row r="37" spans="1:16" ht="13.5" customHeight="1" x14ac:dyDescent="0.15">
      <c r="A37" s="248"/>
      <c r="B37" s="244"/>
      <c r="C37" s="244"/>
      <c r="D37" s="244"/>
      <c r="E37" s="244"/>
      <c r="F37" s="244"/>
      <c r="G37" s="1127" t="s">
        <v>493</v>
      </c>
      <c r="H37" s="1128"/>
      <c r="I37" s="1128"/>
      <c r="J37" s="1129"/>
      <c r="K37" s="294">
        <v>41196</v>
      </c>
      <c r="L37" s="294">
        <v>2251</v>
      </c>
      <c r="M37" s="295">
        <v>1023</v>
      </c>
      <c r="N37" s="296">
        <v>120</v>
      </c>
    </row>
    <row r="38" spans="1:16" ht="27" customHeight="1" x14ac:dyDescent="0.15">
      <c r="A38" s="248"/>
      <c r="B38" s="244"/>
      <c r="C38" s="244"/>
      <c r="D38" s="244"/>
      <c r="E38" s="244"/>
      <c r="F38" s="244"/>
      <c r="G38" s="1130" t="s">
        <v>494</v>
      </c>
      <c r="H38" s="1131"/>
      <c r="I38" s="1131"/>
      <c r="J38" s="1132"/>
      <c r="K38" s="297" t="s">
        <v>475</v>
      </c>
      <c r="L38" s="297" t="s">
        <v>475</v>
      </c>
      <c r="M38" s="298">
        <v>7</v>
      </c>
      <c r="N38" s="299" t="s">
        <v>475</v>
      </c>
      <c r="O38" s="293"/>
    </row>
    <row r="39" spans="1:16" x14ac:dyDescent="0.15">
      <c r="A39" s="248"/>
      <c r="B39" s="244"/>
      <c r="C39" s="244"/>
      <c r="D39" s="244"/>
      <c r="E39" s="244"/>
      <c r="F39" s="244"/>
      <c r="G39" s="1130" t="s">
        <v>495</v>
      </c>
      <c r="H39" s="1131"/>
      <c r="I39" s="1131"/>
      <c r="J39" s="1132"/>
      <c r="K39" s="300">
        <v>-7779</v>
      </c>
      <c r="L39" s="300">
        <v>-425</v>
      </c>
      <c r="M39" s="301">
        <v>-3044</v>
      </c>
      <c r="N39" s="302">
        <v>-86</v>
      </c>
      <c r="O39" s="293"/>
    </row>
    <row r="40" spans="1:16" ht="27" customHeight="1" x14ac:dyDescent="0.15">
      <c r="A40" s="248"/>
      <c r="B40" s="244"/>
      <c r="C40" s="244"/>
      <c r="D40" s="244"/>
      <c r="E40" s="244"/>
      <c r="F40" s="244"/>
      <c r="G40" s="1127" t="s">
        <v>496</v>
      </c>
      <c r="H40" s="1128"/>
      <c r="I40" s="1128"/>
      <c r="J40" s="1129"/>
      <c r="K40" s="300">
        <v>-477660</v>
      </c>
      <c r="L40" s="300">
        <v>-26104</v>
      </c>
      <c r="M40" s="301">
        <v>-47792</v>
      </c>
      <c r="N40" s="302">
        <v>-45.4</v>
      </c>
      <c r="O40" s="293"/>
    </row>
    <row r="41" spans="1:16" x14ac:dyDescent="0.15">
      <c r="A41" s="248"/>
      <c r="B41" s="244"/>
      <c r="C41" s="244"/>
      <c r="D41" s="244"/>
      <c r="E41" s="244"/>
      <c r="F41" s="244"/>
      <c r="G41" s="1133" t="s">
        <v>280</v>
      </c>
      <c r="H41" s="1134"/>
      <c r="I41" s="1134"/>
      <c r="J41" s="1135"/>
      <c r="K41" s="294">
        <v>248766</v>
      </c>
      <c r="L41" s="300">
        <v>13595</v>
      </c>
      <c r="M41" s="301">
        <v>22698</v>
      </c>
      <c r="N41" s="302">
        <v>-40.1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2" t="s">
        <v>466</v>
      </c>
      <c r="J49" s="1124" t="s">
        <v>500</v>
      </c>
      <c r="K49" s="1125"/>
      <c r="L49" s="1125"/>
      <c r="M49" s="1125"/>
      <c r="N49" s="1126"/>
    </row>
    <row r="50" spans="1:14" x14ac:dyDescent="0.15">
      <c r="A50" s="248"/>
      <c r="B50" s="244"/>
      <c r="C50" s="244"/>
      <c r="D50" s="244"/>
      <c r="E50" s="244"/>
      <c r="F50" s="244"/>
      <c r="G50" s="312"/>
      <c r="H50" s="313"/>
      <c r="I50" s="1123"/>
      <c r="J50" s="314" t="s">
        <v>501</v>
      </c>
      <c r="K50" s="315" t="s">
        <v>502</v>
      </c>
      <c r="L50" s="316" t="s">
        <v>503</v>
      </c>
      <c r="M50" s="317" t="s">
        <v>504</v>
      </c>
      <c r="N50" s="318" t="s">
        <v>505</v>
      </c>
    </row>
    <row r="51" spans="1:14" x14ac:dyDescent="0.15">
      <c r="A51" s="248"/>
      <c r="B51" s="244"/>
      <c r="C51" s="244"/>
      <c r="D51" s="244"/>
      <c r="E51" s="244"/>
      <c r="F51" s="244"/>
      <c r="G51" s="310" t="s">
        <v>506</v>
      </c>
      <c r="H51" s="311"/>
      <c r="I51" s="319">
        <v>2848236</v>
      </c>
      <c r="J51" s="320">
        <v>153660</v>
      </c>
      <c r="K51" s="321">
        <v>27.2</v>
      </c>
      <c r="L51" s="322">
        <v>106194</v>
      </c>
      <c r="M51" s="323">
        <v>3.7</v>
      </c>
      <c r="N51" s="324">
        <v>23.5</v>
      </c>
    </row>
    <row r="52" spans="1:14" x14ac:dyDescent="0.15">
      <c r="A52" s="248"/>
      <c r="B52" s="244"/>
      <c r="C52" s="244"/>
      <c r="D52" s="244"/>
      <c r="E52" s="244"/>
      <c r="F52" s="244"/>
      <c r="G52" s="325"/>
      <c r="H52" s="326" t="s">
        <v>507</v>
      </c>
      <c r="I52" s="327">
        <v>1069387</v>
      </c>
      <c r="J52" s="328">
        <v>57692</v>
      </c>
      <c r="K52" s="329">
        <v>20.3</v>
      </c>
      <c r="L52" s="330">
        <v>51075</v>
      </c>
      <c r="M52" s="331">
        <v>-13.1</v>
      </c>
      <c r="N52" s="332">
        <v>33.4</v>
      </c>
    </row>
    <row r="53" spans="1:14" x14ac:dyDescent="0.15">
      <c r="A53" s="248"/>
      <c r="B53" s="244"/>
      <c r="C53" s="244"/>
      <c r="D53" s="244"/>
      <c r="E53" s="244"/>
      <c r="F53" s="244"/>
      <c r="G53" s="310" t="s">
        <v>508</v>
      </c>
      <c r="H53" s="311"/>
      <c r="I53" s="319">
        <v>1706954</v>
      </c>
      <c r="J53" s="320">
        <v>92353</v>
      </c>
      <c r="K53" s="321">
        <v>-39.9</v>
      </c>
      <c r="L53" s="322">
        <v>61557</v>
      </c>
      <c r="M53" s="323">
        <v>-42</v>
      </c>
      <c r="N53" s="324">
        <v>2.1</v>
      </c>
    </row>
    <row r="54" spans="1:14" x14ac:dyDescent="0.15">
      <c r="A54" s="248"/>
      <c r="B54" s="244"/>
      <c r="C54" s="244"/>
      <c r="D54" s="244"/>
      <c r="E54" s="244"/>
      <c r="F54" s="244"/>
      <c r="G54" s="325"/>
      <c r="H54" s="326" t="s">
        <v>507</v>
      </c>
      <c r="I54" s="327">
        <v>804175</v>
      </c>
      <c r="J54" s="328">
        <v>43509</v>
      </c>
      <c r="K54" s="329">
        <v>-24.6</v>
      </c>
      <c r="L54" s="330">
        <v>32497</v>
      </c>
      <c r="M54" s="331">
        <v>-36.4</v>
      </c>
      <c r="N54" s="332">
        <v>11.8</v>
      </c>
    </row>
    <row r="55" spans="1:14" x14ac:dyDescent="0.15">
      <c r="A55" s="248"/>
      <c r="B55" s="244"/>
      <c r="C55" s="244"/>
      <c r="D55" s="244"/>
      <c r="E55" s="244"/>
      <c r="F55" s="244"/>
      <c r="G55" s="310" t="s">
        <v>509</v>
      </c>
      <c r="H55" s="311"/>
      <c r="I55" s="319">
        <v>1582200</v>
      </c>
      <c r="J55" s="320">
        <v>85863</v>
      </c>
      <c r="K55" s="321">
        <v>-7</v>
      </c>
      <c r="L55" s="322">
        <v>69806</v>
      </c>
      <c r="M55" s="323">
        <v>13.4</v>
      </c>
      <c r="N55" s="324">
        <v>-20.399999999999999</v>
      </c>
    </row>
    <row r="56" spans="1:14" x14ac:dyDescent="0.15">
      <c r="A56" s="248"/>
      <c r="B56" s="244"/>
      <c r="C56" s="244"/>
      <c r="D56" s="244"/>
      <c r="E56" s="244"/>
      <c r="F56" s="244"/>
      <c r="G56" s="325"/>
      <c r="H56" s="326" t="s">
        <v>507</v>
      </c>
      <c r="I56" s="327">
        <v>780168</v>
      </c>
      <c r="J56" s="328">
        <v>42338</v>
      </c>
      <c r="K56" s="329">
        <v>-2.7</v>
      </c>
      <c r="L56" s="330">
        <v>32823</v>
      </c>
      <c r="M56" s="331">
        <v>1</v>
      </c>
      <c r="N56" s="332">
        <v>-3.7</v>
      </c>
    </row>
    <row r="57" spans="1:14" x14ac:dyDescent="0.15">
      <c r="A57" s="248"/>
      <c r="B57" s="244"/>
      <c r="C57" s="244"/>
      <c r="D57" s="244"/>
      <c r="E57" s="244"/>
      <c r="F57" s="244"/>
      <c r="G57" s="310" t="s">
        <v>510</v>
      </c>
      <c r="H57" s="311"/>
      <c r="I57" s="319">
        <v>4031157</v>
      </c>
      <c r="J57" s="320">
        <v>218408</v>
      </c>
      <c r="K57" s="321">
        <v>154.4</v>
      </c>
      <c r="L57" s="322">
        <v>74444</v>
      </c>
      <c r="M57" s="323">
        <v>6.6</v>
      </c>
      <c r="N57" s="324">
        <v>147.80000000000001</v>
      </c>
    </row>
    <row r="58" spans="1:14" x14ac:dyDescent="0.15">
      <c r="A58" s="248"/>
      <c r="B58" s="244"/>
      <c r="C58" s="244"/>
      <c r="D58" s="244"/>
      <c r="E58" s="244"/>
      <c r="F58" s="244"/>
      <c r="G58" s="325"/>
      <c r="H58" s="326" t="s">
        <v>507</v>
      </c>
      <c r="I58" s="327">
        <v>1282450</v>
      </c>
      <c r="J58" s="328">
        <v>69483</v>
      </c>
      <c r="K58" s="329">
        <v>64.099999999999994</v>
      </c>
      <c r="L58" s="330">
        <v>34175</v>
      </c>
      <c r="M58" s="331">
        <v>4.0999999999999996</v>
      </c>
      <c r="N58" s="332">
        <v>60</v>
      </c>
    </row>
    <row r="59" spans="1:14" x14ac:dyDescent="0.15">
      <c r="A59" s="248"/>
      <c r="B59" s="244"/>
      <c r="C59" s="244"/>
      <c r="D59" s="244"/>
      <c r="E59" s="244"/>
      <c r="F59" s="244"/>
      <c r="G59" s="310" t="s">
        <v>511</v>
      </c>
      <c r="H59" s="311"/>
      <c r="I59" s="319">
        <v>2237507</v>
      </c>
      <c r="J59" s="320">
        <v>122282</v>
      </c>
      <c r="K59" s="321">
        <v>-44</v>
      </c>
      <c r="L59" s="322">
        <v>85205</v>
      </c>
      <c r="M59" s="323">
        <v>14.5</v>
      </c>
      <c r="N59" s="324">
        <v>-58.5</v>
      </c>
    </row>
    <row r="60" spans="1:14" x14ac:dyDescent="0.15">
      <c r="A60" s="248"/>
      <c r="B60" s="244"/>
      <c r="C60" s="244"/>
      <c r="D60" s="244"/>
      <c r="E60" s="244"/>
      <c r="F60" s="244"/>
      <c r="G60" s="325"/>
      <c r="H60" s="326" t="s">
        <v>507</v>
      </c>
      <c r="I60" s="333">
        <v>951165</v>
      </c>
      <c r="J60" s="328">
        <v>51982</v>
      </c>
      <c r="K60" s="329">
        <v>-25.2</v>
      </c>
      <c r="L60" s="330">
        <v>38847</v>
      </c>
      <c r="M60" s="331">
        <v>13.7</v>
      </c>
      <c r="N60" s="332">
        <v>-38.9</v>
      </c>
    </row>
    <row r="61" spans="1:14" x14ac:dyDescent="0.15">
      <c r="A61" s="248"/>
      <c r="B61" s="244"/>
      <c r="C61" s="244"/>
      <c r="D61" s="244"/>
      <c r="E61" s="244"/>
      <c r="F61" s="244"/>
      <c r="G61" s="310" t="s">
        <v>512</v>
      </c>
      <c r="H61" s="334"/>
      <c r="I61" s="335">
        <v>2481211</v>
      </c>
      <c r="J61" s="336">
        <v>134513</v>
      </c>
      <c r="K61" s="337">
        <v>18.100000000000001</v>
      </c>
      <c r="L61" s="338">
        <v>79441</v>
      </c>
      <c r="M61" s="339">
        <v>-0.8</v>
      </c>
      <c r="N61" s="324">
        <v>18.899999999999999</v>
      </c>
    </row>
    <row r="62" spans="1:14" x14ac:dyDescent="0.15">
      <c r="A62" s="248"/>
      <c r="B62" s="244"/>
      <c r="C62" s="244"/>
      <c r="D62" s="244"/>
      <c r="E62" s="244"/>
      <c r="F62" s="244"/>
      <c r="G62" s="325"/>
      <c r="H62" s="326" t="s">
        <v>507</v>
      </c>
      <c r="I62" s="327">
        <v>977469</v>
      </c>
      <c r="J62" s="328">
        <v>53001</v>
      </c>
      <c r="K62" s="329">
        <v>6.4</v>
      </c>
      <c r="L62" s="330">
        <v>37883</v>
      </c>
      <c r="M62" s="331">
        <v>-6.1</v>
      </c>
      <c r="N62" s="332">
        <v>12.5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6" t="s">
        <v>3</v>
      </c>
      <c r="D47" s="1136"/>
      <c r="E47" s="1137"/>
      <c r="F47" s="11">
        <v>28.02</v>
      </c>
      <c r="G47" s="12">
        <v>28.9</v>
      </c>
      <c r="H47" s="12">
        <v>29.15</v>
      </c>
      <c r="I47" s="12">
        <v>27.76</v>
      </c>
      <c r="J47" s="13">
        <v>26.54</v>
      </c>
    </row>
    <row r="48" spans="2:10" ht="57.75" customHeight="1" x14ac:dyDescent="0.15">
      <c r="B48" s="14"/>
      <c r="C48" s="1138" t="s">
        <v>4</v>
      </c>
      <c r="D48" s="1138"/>
      <c r="E48" s="1139"/>
      <c r="F48" s="15">
        <v>6.7</v>
      </c>
      <c r="G48" s="16">
        <v>6.94</v>
      </c>
      <c r="H48" s="16">
        <v>6.29</v>
      </c>
      <c r="I48" s="16">
        <v>5.82</v>
      </c>
      <c r="J48" s="17">
        <v>6.95</v>
      </c>
    </row>
    <row r="49" spans="2:10" ht="57.75" customHeight="1" thickBot="1" x14ac:dyDescent="0.2">
      <c r="B49" s="18"/>
      <c r="C49" s="1140" t="s">
        <v>5</v>
      </c>
      <c r="D49" s="1140"/>
      <c r="E49" s="1141"/>
      <c r="F49" s="19">
        <v>6.73</v>
      </c>
      <c r="G49" s="20">
        <v>0.04</v>
      </c>
      <c r="H49" s="20" t="s">
        <v>519</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8" t="s">
        <v>522</v>
      </c>
      <c r="D34" s="1148"/>
      <c r="E34" s="1149"/>
      <c r="F34" s="32">
        <v>9.2100000000000009</v>
      </c>
      <c r="G34" s="33">
        <v>11.67</v>
      </c>
      <c r="H34" s="33">
        <v>13.44</v>
      </c>
      <c r="I34" s="33">
        <v>14.47</v>
      </c>
      <c r="J34" s="34">
        <v>14.26</v>
      </c>
      <c r="K34" s="22"/>
      <c r="L34" s="22"/>
      <c r="M34" s="22"/>
      <c r="N34" s="22"/>
      <c r="O34" s="22"/>
      <c r="P34" s="22"/>
    </row>
    <row r="35" spans="1:16" ht="39" customHeight="1" x14ac:dyDescent="0.15">
      <c r="A35" s="22"/>
      <c r="B35" s="35"/>
      <c r="C35" s="1142" t="s">
        <v>523</v>
      </c>
      <c r="D35" s="1143"/>
      <c r="E35" s="1144"/>
      <c r="F35" s="36">
        <v>6.7</v>
      </c>
      <c r="G35" s="37">
        <v>6.93</v>
      </c>
      <c r="H35" s="37">
        <v>6.29</v>
      </c>
      <c r="I35" s="37">
        <v>5.81</v>
      </c>
      <c r="J35" s="38">
        <v>6.94</v>
      </c>
      <c r="K35" s="22"/>
      <c r="L35" s="22"/>
      <c r="M35" s="22"/>
      <c r="N35" s="22"/>
      <c r="O35" s="22"/>
      <c r="P35" s="22"/>
    </row>
    <row r="36" spans="1:16" ht="39" customHeight="1" x14ac:dyDescent="0.15">
      <c r="A36" s="22"/>
      <c r="B36" s="35"/>
      <c r="C36" s="1142" t="s">
        <v>524</v>
      </c>
      <c r="D36" s="1143"/>
      <c r="E36" s="1144"/>
      <c r="F36" s="36">
        <v>4.9800000000000004</v>
      </c>
      <c r="G36" s="37">
        <v>4.47</v>
      </c>
      <c r="H36" s="37">
        <v>4.93</v>
      </c>
      <c r="I36" s="37">
        <v>3.94</v>
      </c>
      <c r="J36" s="38">
        <v>4.76</v>
      </c>
      <c r="K36" s="22"/>
      <c r="L36" s="22"/>
      <c r="M36" s="22"/>
      <c r="N36" s="22"/>
      <c r="O36" s="22"/>
      <c r="P36" s="22"/>
    </row>
    <row r="37" spans="1:16" ht="39" customHeight="1" x14ac:dyDescent="0.15">
      <c r="A37" s="22"/>
      <c r="B37" s="35"/>
      <c r="C37" s="1142" t="s">
        <v>525</v>
      </c>
      <c r="D37" s="1143"/>
      <c r="E37" s="1144"/>
      <c r="F37" s="36">
        <v>1.75</v>
      </c>
      <c r="G37" s="37">
        <v>1.52</v>
      </c>
      <c r="H37" s="37">
        <v>1.76</v>
      </c>
      <c r="I37" s="37">
        <v>2.02</v>
      </c>
      <c r="J37" s="38">
        <v>2.5299999999999998</v>
      </c>
      <c r="K37" s="22"/>
      <c r="L37" s="22"/>
      <c r="M37" s="22"/>
      <c r="N37" s="22"/>
      <c r="O37" s="22"/>
      <c r="P37" s="22"/>
    </row>
    <row r="38" spans="1:16" ht="39" customHeight="1" x14ac:dyDescent="0.15">
      <c r="A38" s="22"/>
      <c r="B38" s="35"/>
      <c r="C38" s="1142" t="s">
        <v>526</v>
      </c>
      <c r="D38" s="1143"/>
      <c r="E38" s="1144"/>
      <c r="F38" s="36">
        <v>0.03</v>
      </c>
      <c r="G38" s="37">
        <v>0.03</v>
      </c>
      <c r="H38" s="37">
        <v>0.02</v>
      </c>
      <c r="I38" s="37">
        <v>0.01</v>
      </c>
      <c r="J38" s="38">
        <v>0.02</v>
      </c>
      <c r="K38" s="22"/>
      <c r="L38" s="22"/>
      <c r="M38" s="22"/>
      <c r="N38" s="22"/>
      <c r="O38" s="22"/>
      <c r="P38" s="22"/>
    </row>
    <row r="39" spans="1:16" ht="39" customHeight="1" x14ac:dyDescent="0.15">
      <c r="A39" s="22"/>
      <c r="B39" s="35"/>
      <c r="C39" s="1142"/>
      <c r="D39" s="1143"/>
      <c r="E39" s="1144"/>
      <c r="F39" s="36"/>
      <c r="G39" s="37"/>
      <c r="H39" s="37"/>
      <c r="I39" s="37"/>
      <c r="J39" s="38"/>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527</v>
      </c>
      <c r="D42" s="1143"/>
      <c r="E42" s="1144"/>
      <c r="F42" s="36" t="s">
        <v>475</v>
      </c>
      <c r="G42" s="37" t="s">
        <v>475</v>
      </c>
      <c r="H42" s="37" t="s">
        <v>475</v>
      </c>
      <c r="I42" s="37" t="s">
        <v>475</v>
      </c>
      <c r="J42" s="38" t="s">
        <v>475</v>
      </c>
      <c r="K42" s="22"/>
      <c r="L42" s="22"/>
      <c r="M42" s="22"/>
      <c r="N42" s="22"/>
      <c r="O42" s="22"/>
      <c r="P42" s="22"/>
    </row>
    <row r="43" spans="1:16" ht="39" customHeight="1" thickBot="1" x14ac:dyDescent="0.2">
      <c r="A43" s="22"/>
      <c r="B43" s="40"/>
      <c r="C43" s="1145" t="s">
        <v>528</v>
      </c>
      <c r="D43" s="1146"/>
      <c r="E43" s="1147"/>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685</v>
      </c>
      <c r="L45" s="60">
        <v>684</v>
      </c>
      <c r="M45" s="60">
        <v>633</v>
      </c>
      <c r="N45" s="60">
        <v>602</v>
      </c>
      <c r="O45" s="61">
        <v>578</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x14ac:dyDescent="0.15">
      <c r="A48" s="48"/>
      <c r="B48" s="1160"/>
      <c r="C48" s="1161"/>
      <c r="D48" s="62"/>
      <c r="E48" s="1152" t="s">
        <v>15</v>
      </c>
      <c r="F48" s="1152"/>
      <c r="G48" s="1152"/>
      <c r="H48" s="1152"/>
      <c r="I48" s="1152"/>
      <c r="J48" s="1153"/>
      <c r="K48" s="63">
        <v>1</v>
      </c>
      <c r="L48" s="64">
        <v>1</v>
      </c>
      <c r="M48" s="64">
        <v>2</v>
      </c>
      <c r="N48" s="64">
        <v>3</v>
      </c>
      <c r="O48" s="65">
        <v>2</v>
      </c>
      <c r="P48" s="48"/>
      <c r="Q48" s="48"/>
      <c r="R48" s="48"/>
      <c r="S48" s="48"/>
      <c r="T48" s="48"/>
      <c r="U48" s="48"/>
    </row>
    <row r="49" spans="1:21" ht="30.75" customHeight="1" x14ac:dyDescent="0.15">
      <c r="A49" s="48"/>
      <c r="B49" s="1160"/>
      <c r="C49" s="1161"/>
      <c r="D49" s="62"/>
      <c r="E49" s="1152" t="s">
        <v>16</v>
      </c>
      <c r="F49" s="1152"/>
      <c r="G49" s="1152"/>
      <c r="H49" s="1152"/>
      <c r="I49" s="1152"/>
      <c r="J49" s="1153"/>
      <c r="K49" s="63">
        <v>108</v>
      </c>
      <c r="L49" s="64">
        <v>109</v>
      </c>
      <c r="M49" s="64">
        <v>116</v>
      </c>
      <c r="N49" s="64">
        <v>124</v>
      </c>
      <c r="O49" s="65">
        <v>113</v>
      </c>
      <c r="P49" s="48"/>
      <c r="Q49" s="48"/>
      <c r="R49" s="48"/>
      <c r="S49" s="48"/>
      <c r="T49" s="48"/>
      <c r="U49" s="48"/>
    </row>
    <row r="50" spans="1:21" ht="30.75" customHeight="1" x14ac:dyDescent="0.15">
      <c r="A50" s="48"/>
      <c r="B50" s="1160"/>
      <c r="C50" s="1161"/>
      <c r="D50" s="62"/>
      <c r="E50" s="1152" t="s">
        <v>17</v>
      </c>
      <c r="F50" s="1152"/>
      <c r="G50" s="1152"/>
      <c r="H50" s="1152"/>
      <c r="I50" s="1152"/>
      <c r="J50" s="1153"/>
      <c r="K50" s="63">
        <v>53</v>
      </c>
      <c r="L50" s="64">
        <v>45</v>
      </c>
      <c r="M50" s="64">
        <v>44</v>
      </c>
      <c r="N50" s="64">
        <v>42</v>
      </c>
      <c r="O50" s="65">
        <v>41</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449</v>
      </c>
      <c r="L52" s="64">
        <v>466</v>
      </c>
      <c r="M52" s="64">
        <v>465</v>
      </c>
      <c r="N52" s="64">
        <v>471</v>
      </c>
      <c r="O52" s="65">
        <v>485</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398</v>
      </c>
      <c r="L53" s="69">
        <v>373</v>
      </c>
      <c r="M53" s="69">
        <v>330</v>
      </c>
      <c r="N53" s="69">
        <v>300</v>
      </c>
      <c r="O53" s="70">
        <v>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6" t="s">
        <v>24</v>
      </c>
      <c r="C41" s="1167"/>
      <c r="D41" s="81"/>
      <c r="E41" s="1172" t="s">
        <v>25</v>
      </c>
      <c r="F41" s="1172"/>
      <c r="G41" s="1172"/>
      <c r="H41" s="1173"/>
      <c r="I41" s="82">
        <v>6320</v>
      </c>
      <c r="J41" s="83">
        <v>6149</v>
      </c>
      <c r="K41" s="83">
        <v>5928</v>
      </c>
      <c r="L41" s="83">
        <v>6146</v>
      </c>
      <c r="M41" s="84">
        <v>6321</v>
      </c>
    </row>
    <row r="42" spans="2:13" ht="27.75" customHeight="1" x14ac:dyDescent="0.15">
      <c r="B42" s="1168"/>
      <c r="C42" s="1169"/>
      <c r="D42" s="85"/>
      <c r="E42" s="1174" t="s">
        <v>26</v>
      </c>
      <c r="F42" s="1174"/>
      <c r="G42" s="1174"/>
      <c r="H42" s="1175"/>
      <c r="I42" s="86">
        <v>257</v>
      </c>
      <c r="J42" s="87">
        <v>212</v>
      </c>
      <c r="K42" s="87">
        <v>168</v>
      </c>
      <c r="L42" s="87">
        <v>126</v>
      </c>
      <c r="M42" s="88">
        <v>85</v>
      </c>
    </row>
    <row r="43" spans="2:13" ht="27.75" customHeight="1" x14ac:dyDescent="0.15">
      <c r="B43" s="1168"/>
      <c r="C43" s="1169"/>
      <c r="D43" s="85"/>
      <c r="E43" s="1174" t="s">
        <v>27</v>
      </c>
      <c r="F43" s="1174"/>
      <c r="G43" s="1174"/>
      <c r="H43" s="1175"/>
      <c r="I43" s="86">
        <v>5</v>
      </c>
      <c r="J43" s="87">
        <v>9</v>
      </c>
      <c r="K43" s="87">
        <v>14</v>
      </c>
      <c r="L43" s="87">
        <v>28</v>
      </c>
      <c r="M43" s="88">
        <v>34</v>
      </c>
    </row>
    <row r="44" spans="2:13" ht="27.75" customHeight="1" x14ac:dyDescent="0.15">
      <c r="B44" s="1168"/>
      <c r="C44" s="1169"/>
      <c r="D44" s="85"/>
      <c r="E44" s="1174" t="s">
        <v>28</v>
      </c>
      <c r="F44" s="1174"/>
      <c r="G44" s="1174"/>
      <c r="H44" s="1175"/>
      <c r="I44" s="86">
        <v>1018</v>
      </c>
      <c r="J44" s="87">
        <v>934</v>
      </c>
      <c r="K44" s="87">
        <v>844</v>
      </c>
      <c r="L44" s="87">
        <v>867</v>
      </c>
      <c r="M44" s="88">
        <v>940</v>
      </c>
    </row>
    <row r="45" spans="2:13" ht="27.75" customHeight="1" x14ac:dyDescent="0.15">
      <c r="B45" s="1168"/>
      <c r="C45" s="1169"/>
      <c r="D45" s="85"/>
      <c r="E45" s="1174" t="s">
        <v>29</v>
      </c>
      <c r="F45" s="1174"/>
      <c r="G45" s="1174"/>
      <c r="H45" s="1175"/>
      <c r="I45" s="86">
        <v>1483</v>
      </c>
      <c r="J45" s="87">
        <v>1449</v>
      </c>
      <c r="K45" s="87">
        <v>1406</v>
      </c>
      <c r="L45" s="87">
        <v>1409</v>
      </c>
      <c r="M45" s="88">
        <v>1312</v>
      </c>
    </row>
    <row r="46" spans="2:13" ht="27.75" customHeight="1" x14ac:dyDescent="0.15">
      <c r="B46" s="1168"/>
      <c r="C46" s="1169"/>
      <c r="D46" s="85"/>
      <c r="E46" s="1174" t="s">
        <v>30</v>
      </c>
      <c r="F46" s="1174"/>
      <c r="G46" s="1174"/>
      <c r="H46" s="1175"/>
      <c r="I46" s="86" t="s">
        <v>475</v>
      </c>
      <c r="J46" s="87" t="s">
        <v>475</v>
      </c>
      <c r="K46" s="87" t="s">
        <v>475</v>
      </c>
      <c r="L46" s="87" t="s">
        <v>475</v>
      </c>
      <c r="M46" s="88" t="s">
        <v>475</v>
      </c>
    </row>
    <row r="47" spans="2:13" ht="27.75" customHeight="1" x14ac:dyDescent="0.15">
      <c r="B47" s="1168"/>
      <c r="C47" s="1169"/>
      <c r="D47" s="85"/>
      <c r="E47" s="1174" t="s">
        <v>31</v>
      </c>
      <c r="F47" s="1174"/>
      <c r="G47" s="1174"/>
      <c r="H47" s="1175"/>
      <c r="I47" s="86" t="s">
        <v>475</v>
      </c>
      <c r="J47" s="87" t="s">
        <v>475</v>
      </c>
      <c r="K47" s="87" t="s">
        <v>475</v>
      </c>
      <c r="L47" s="87" t="s">
        <v>475</v>
      </c>
      <c r="M47" s="88" t="s">
        <v>475</v>
      </c>
    </row>
    <row r="48" spans="2:13" ht="27.75" customHeight="1" x14ac:dyDescent="0.15">
      <c r="B48" s="1170"/>
      <c r="C48" s="1171"/>
      <c r="D48" s="85"/>
      <c r="E48" s="1174" t="s">
        <v>32</v>
      </c>
      <c r="F48" s="1174"/>
      <c r="G48" s="1174"/>
      <c r="H48" s="1175"/>
      <c r="I48" s="86" t="s">
        <v>475</v>
      </c>
      <c r="J48" s="87" t="s">
        <v>475</v>
      </c>
      <c r="K48" s="87" t="s">
        <v>475</v>
      </c>
      <c r="L48" s="87" t="s">
        <v>475</v>
      </c>
      <c r="M48" s="88" t="s">
        <v>475</v>
      </c>
    </row>
    <row r="49" spans="2:13" ht="27.75" customHeight="1" x14ac:dyDescent="0.15">
      <c r="B49" s="1176" t="s">
        <v>33</v>
      </c>
      <c r="C49" s="1177"/>
      <c r="D49" s="89"/>
      <c r="E49" s="1174" t="s">
        <v>34</v>
      </c>
      <c r="F49" s="1174"/>
      <c r="G49" s="1174"/>
      <c r="H49" s="1175"/>
      <c r="I49" s="86">
        <v>2902</v>
      </c>
      <c r="J49" s="87">
        <v>3101</v>
      </c>
      <c r="K49" s="87">
        <v>3165</v>
      </c>
      <c r="L49" s="87">
        <v>2840</v>
      </c>
      <c r="M49" s="88">
        <v>2611</v>
      </c>
    </row>
    <row r="50" spans="2:13" ht="27.75" customHeight="1" x14ac:dyDescent="0.15">
      <c r="B50" s="1168"/>
      <c r="C50" s="1169"/>
      <c r="D50" s="85"/>
      <c r="E50" s="1174" t="s">
        <v>35</v>
      </c>
      <c r="F50" s="1174"/>
      <c r="G50" s="1174"/>
      <c r="H50" s="1175"/>
      <c r="I50" s="86">
        <v>206</v>
      </c>
      <c r="J50" s="87">
        <v>178</v>
      </c>
      <c r="K50" s="87">
        <v>160</v>
      </c>
      <c r="L50" s="87">
        <v>148</v>
      </c>
      <c r="M50" s="88">
        <v>138</v>
      </c>
    </row>
    <row r="51" spans="2:13" ht="27.75" customHeight="1" x14ac:dyDescent="0.15">
      <c r="B51" s="1170"/>
      <c r="C51" s="1171"/>
      <c r="D51" s="85"/>
      <c r="E51" s="1174" t="s">
        <v>36</v>
      </c>
      <c r="F51" s="1174"/>
      <c r="G51" s="1174"/>
      <c r="H51" s="1175"/>
      <c r="I51" s="86">
        <v>4506</v>
      </c>
      <c r="J51" s="87">
        <v>4459</v>
      </c>
      <c r="K51" s="87">
        <v>4471</v>
      </c>
      <c r="L51" s="87">
        <v>4400</v>
      </c>
      <c r="M51" s="88">
        <v>4295</v>
      </c>
    </row>
    <row r="52" spans="2:13" ht="27.75" customHeight="1" thickBot="1" x14ac:dyDescent="0.2">
      <c r="B52" s="1178" t="s">
        <v>37</v>
      </c>
      <c r="C52" s="1179"/>
      <c r="D52" s="90"/>
      <c r="E52" s="1180" t="s">
        <v>38</v>
      </c>
      <c r="F52" s="1180"/>
      <c r="G52" s="1180"/>
      <c r="H52" s="1181"/>
      <c r="I52" s="91">
        <v>1471</v>
      </c>
      <c r="J52" s="92">
        <v>1013</v>
      </c>
      <c r="K52" s="92">
        <v>564</v>
      </c>
      <c r="L52" s="92">
        <v>1188</v>
      </c>
      <c r="M52" s="93">
        <v>1648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153660</v>
      </c>
      <c r="E3" s="116"/>
      <c r="F3" s="117">
        <v>106194</v>
      </c>
      <c r="G3" s="118"/>
      <c r="H3" s="119"/>
    </row>
    <row r="4" spans="1:8" x14ac:dyDescent="0.15">
      <c r="A4" s="120"/>
      <c r="B4" s="121"/>
      <c r="C4" s="122"/>
      <c r="D4" s="123">
        <v>57692</v>
      </c>
      <c r="E4" s="124"/>
      <c r="F4" s="125">
        <v>51075</v>
      </c>
      <c r="G4" s="126"/>
      <c r="H4" s="127"/>
    </row>
    <row r="5" spans="1:8" x14ac:dyDescent="0.15">
      <c r="A5" s="108" t="s">
        <v>508</v>
      </c>
      <c r="B5" s="113"/>
      <c r="C5" s="114"/>
      <c r="D5" s="115">
        <v>92353</v>
      </c>
      <c r="E5" s="116"/>
      <c r="F5" s="117">
        <v>61557</v>
      </c>
      <c r="G5" s="118"/>
      <c r="H5" s="119"/>
    </row>
    <row r="6" spans="1:8" x14ac:dyDescent="0.15">
      <c r="A6" s="120"/>
      <c r="B6" s="121"/>
      <c r="C6" s="122"/>
      <c r="D6" s="123">
        <v>43509</v>
      </c>
      <c r="E6" s="124"/>
      <c r="F6" s="125">
        <v>32497</v>
      </c>
      <c r="G6" s="126"/>
      <c r="H6" s="127"/>
    </row>
    <row r="7" spans="1:8" x14ac:dyDescent="0.15">
      <c r="A7" s="108" t="s">
        <v>509</v>
      </c>
      <c r="B7" s="113"/>
      <c r="C7" s="114"/>
      <c r="D7" s="115">
        <v>85863</v>
      </c>
      <c r="E7" s="116"/>
      <c r="F7" s="117">
        <v>69806</v>
      </c>
      <c r="G7" s="118"/>
      <c r="H7" s="119"/>
    </row>
    <row r="8" spans="1:8" x14ac:dyDescent="0.15">
      <c r="A8" s="120"/>
      <c r="B8" s="121"/>
      <c r="C8" s="122"/>
      <c r="D8" s="123">
        <v>42338</v>
      </c>
      <c r="E8" s="124"/>
      <c r="F8" s="125">
        <v>32823</v>
      </c>
      <c r="G8" s="126"/>
      <c r="H8" s="127"/>
    </row>
    <row r="9" spans="1:8" x14ac:dyDescent="0.15">
      <c r="A9" s="108" t="s">
        <v>510</v>
      </c>
      <c r="B9" s="113"/>
      <c r="C9" s="114"/>
      <c r="D9" s="115">
        <v>218408</v>
      </c>
      <c r="E9" s="116"/>
      <c r="F9" s="117">
        <v>74444</v>
      </c>
      <c r="G9" s="118"/>
      <c r="H9" s="119"/>
    </row>
    <row r="10" spans="1:8" x14ac:dyDescent="0.15">
      <c r="A10" s="120"/>
      <c r="B10" s="121"/>
      <c r="C10" s="122"/>
      <c r="D10" s="123">
        <v>69483</v>
      </c>
      <c r="E10" s="124"/>
      <c r="F10" s="125">
        <v>34175</v>
      </c>
      <c r="G10" s="126"/>
      <c r="H10" s="127"/>
    </row>
    <row r="11" spans="1:8" x14ac:dyDescent="0.15">
      <c r="A11" s="108" t="s">
        <v>511</v>
      </c>
      <c r="B11" s="113"/>
      <c r="C11" s="114"/>
      <c r="D11" s="115">
        <v>122282</v>
      </c>
      <c r="E11" s="116"/>
      <c r="F11" s="117">
        <v>85205</v>
      </c>
      <c r="G11" s="118"/>
      <c r="H11" s="119"/>
    </row>
    <row r="12" spans="1:8" x14ac:dyDescent="0.15">
      <c r="A12" s="120"/>
      <c r="B12" s="121"/>
      <c r="C12" s="128"/>
      <c r="D12" s="123">
        <v>51982</v>
      </c>
      <c r="E12" s="124"/>
      <c r="F12" s="125">
        <v>38847</v>
      </c>
      <c r="G12" s="126"/>
      <c r="H12" s="127"/>
    </row>
    <row r="13" spans="1:8" x14ac:dyDescent="0.15">
      <c r="A13" s="108"/>
      <c r="B13" s="113"/>
      <c r="C13" s="129"/>
      <c r="D13" s="130">
        <v>134513</v>
      </c>
      <c r="E13" s="131"/>
      <c r="F13" s="132">
        <v>79441</v>
      </c>
      <c r="G13" s="133"/>
      <c r="H13" s="119"/>
    </row>
    <row r="14" spans="1:8" x14ac:dyDescent="0.15">
      <c r="A14" s="120"/>
      <c r="B14" s="121"/>
      <c r="C14" s="122"/>
      <c r="D14" s="123">
        <v>53001</v>
      </c>
      <c r="E14" s="124"/>
      <c r="F14" s="125">
        <v>37883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6.7</v>
      </c>
      <c r="C19" s="134">
        <f>ROUND(VALUE(SUBSTITUTE(実質収支比率等に係る経年分析!G$48,"▲","-")),2)</f>
        <v>6.94</v>
      </c>
      <c r="D19" s="134">
        <f>ROUND(VALUE(SUBSTITUTE(実質収支比率等に係る経年分析!H$48,"▲","-")),2)</f>
        <v>6.29</v>
      </c>
      <c r="E19" s="134">
        <f>ROUND(VALUE(SUBSTITUTE(実質収支比率等に係る経年分析!I$48,"▲","-")),2)</f>
        <v>5.82</v>
      </c>
      <c r="F19" s="134">
        <f>ROUND(VALUE(SUBSTITUTE(実質収支比率等に係る経年分析!J$48,"▲","-")),2)</f>
        <v>6.95</v>
      </c>
    </row>
    <row r="20" spans="1:11" x14ac:dyDescent="0.15">
      <c r="A20" s="134" t="s">
        <v>43</v>
      </c>
      <c r="B20" s="134">
        <f>ROUND(VALUE(SUBSTITUTE(実質収支比率等に係る経年分析!F$47,"▲","-")),2)</f>
        <v>28.02</v>
      </c>
      <c r="C20" s="134">
        <f>ROUND(VALUE(SUBSTITUTE(実質収支比率等に係る経年分析!G$47,"▲","-")),2)</f>
        <v>28.9</v>
      </c>
      <c r="D20" s="134">
        <f>ROUND(VALUE(SUBSTITUTE(実質収支比率等に係る経年分析!H$47,"▲","-")),2)</f>
        <v>29.15</v>
      </c>
      <c r="E20" s="134">
        <f>ROUND(VALUE(SUBSTITUTE(実質収支比率等に係る経年分析!I$47,"▲","-")),2)</f>
        <v>27.76</v>
      </c>
      <c r="F20" s="134">
        <f>ROUND(VALUE(SUBSTITUTE(実質収支比率等に係る経年分析!J$47,"▲","-")),2)</f>
        <v>26.54</v>
      </c>
    </row>
    <row r="21" spans="1:11" x14ac:dyDescent="0.15">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-0.31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新富町後期高齢者医療特別会計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新富町介護保険特別会計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2.5299999999999998</v>
      </c>
    </row>
    <row r="34" spans="1:16" x14ac:dyDescent="0.15">
      <c r="A34" s="135" t="str">
        <f>IF(連結実質赤字比率に係る赤字・黒字の構成分析!C$36="",NA(),連結実質赤字比率に係る赤字・黒字の構成分析!C$36)</f>
        <v>新富町国民健康保険特別会計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4.9800000000000004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6.94</v>
      </c>
    </row>
    <row r="36" spans="1:16" x14ac:dyDescent="0.15">
      <c r="A36" s="135" t="str">
        <f>IF(連結実質赤字比率に係る赤字・黒字の構成分析!C$34="",NA(),連結実質赤字比率に係る赤字・黒字の構成分析!C$34)</f>
        <v>新富町水道事業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9.2100000000000009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449</v>
      </c>
      <c r="E42" s="136"/>
      <c r="F42" s="136"/>
      <c r="G42" s="136">
        <f>'実質公債費比率（分子）の構造'!L$52</f>
        <v>466</v>
      </c>
      <c r="H42" s="136"/>
      <c r="I42" s="136"/>
      <c r="J42" s="136">
        <f>'実質公債費比率（分子）の構造'!M$52</f>
        <v>465</v>
      </c>
      <c r="K42" s="136"/>
      <c r="L42" s="136"/>
      <c r="M42" s="136">
        <f>'実質公債費比率（分子）の構造'!N$52</f>
        <v>471</v>
      </c>
      <c r="N42" s="136"/>
      <c r="O42" s="136"/>
      <c r="P42" s="136">
        <f>'実質公債費比率（分子）の構造'!O$52</f>
        <v>485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53</v>
      </c>
      <c r="C44" s="136"/>
      <c r="D44" s="136"/>
      <c r="E44" s="136">
        <f>'実質公債費比率（分子）の構造'!L$50</f>
        <v>45</v>
      </c>
      <c r="F44" s="136"/>
      <c r="G44" s="136"/>
      <c r="H44" s="136">
        <f>'実質公債費比率（分子）の構造'!M$50</f>
        <v>44</v>
      </c>
      <c r="I44" s="136"/>
      <c r="J44" s="136"/>
      <c r="K44" s="136">
        <f>'実質公債費比率（分子）の構造'!N$50</f>
        <v>42</v>
      </c>
      <c r="L44" s="136"/>
      <c r="M44" s="136"/>
      <c r="N44" s="136">
        <f>'実質公債費比率（分子）の構造'!O$50</f>
        <v>41</v>
      </c>
      <c r="O44" s="136"/>
      <c r="P44" s="136"/>
    </row>
    <row r="45" spans="1:16" x14ac:dyDescent="0.15">
      <c r="A45" s="136" t="s">
        <v>54</v>
      </c>
      <c r="B45" s="136">
        <f>'実質公債費比率（分子）の構造'!K$49</f>
        <v>108</v>
      </c>
      <c r="C45" s="136"/>
      <c r="D45" s="136"/>
      <c r="E45" s="136">
        <f>'実質公債費比率（分子）の構造'!L$49</f>
        <v>109</v>
      </c>
      <c r="F45" s="136"/>
      <c r="G45" s="136"/>
      <c r="H45" s="136">
        <f>'実質公債費比率（分子）の構造'!M$49</f>
        <v>116</v>
      </c>
      <c r="I45" s="136"/>
      <c r="J45" s="136"/>
      <c r="K45" s="136">
        <f>'実質公債費比率（分子）の構造'!N$49</f>
        <v>124</v>
      </c>
      <c r="L45" s="136"/>
      <c r="M45" s="136"/>
      <c r="N45" s="136">
        <f>'実質公債費比率（分子）の構造'!O$49</f>
        <v>113</v>
      </c>
      <c r="O45" s="136"/>
      <c r="P45" s="136"/>
    </row>
    <row r="46" spans="1:16" x14ac:dyDescent="0.15">
      <c r="A46" s="136" t="s">
        <v>55</v>
      </c>
      <c r="B46" s="136">
        <f>'実質公債費比率（分子）の構造'!K$48</f>
        <v>1</v>
      </c>
      <c r="C46" s="136"/>
      <c r="D46" s="136"/>
      <c r="E46" s="136">
        <f>'実質公債費比率（分子）の構造'!L$48</f>
        <v>1</v>
      </c>
      <c r="F46" s="136"/>
      <c r="G46" s="136"/>
      <c r="H46" s="136">
        <f>'実質公債費比率（分子）の構造'!M$48</f>
        <v>2</v>
      </c>
      <c r="I46" s="136"/>
      <c r="J46" s="136"/>
      <c r="K46" s="136">
        <f>'実質公債費比率（分子）の構造'!N$48</f>
        <v>3</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685</v>
      </c>
      <c r="C49" s="136"/>
      <c r="D49" s="136"/>
      <c r="E49" s="136">
        <f>'実質公債費比率（分子）の構造'!L$45</f>
        <v>684</v>
      </c>
      <c r="F49" s="136"/>
      <c r="G49" s="136"/>
      <c r="H49" s="136">
        <f>'実質公債費比率（分子）の構造'!M$45</f>
        <v>633</v>
      </c>
      <c r="I49" s="136"/>
      <c r="J49" s="136"/>
      <c r="K49" s="136">
        <f>'実質公債費比率（分子）の構造'!N$45</f>
        <v>602</v>
      </c>
      <c r="L49" s="136"/>
      <c r="M49" s="136"/>
      <c r="N49" s="136">
        <f>'実質公債費比率（分子）の構造'!O$45</f>
        <v>578</v>
      </c>
      <c r="O49" s="136"/>
      <c r="P49" s="136"/>
    </row>
    <row r="50" spans="1:16" x14ac:dyDescent="0.15">
      <c r="A50" s="136" t="s">
        <v>59</v>
      </c>
      <c r="B50" s="136" t="e">
        <f>NA()</f>
        <v>#N/A</v>
      </c>
      <c r="C50" s="136">
        <f>IF(ISNUMBER('実質公債費比率（分子）の構造'!K$53),'実質公債費比率（分子）の構造'!K$53,NA())</f>
        <v>398</v>
      </c>
      <c r="D50" s="136" t="e">
        <f>NA()</f>
        <v>#N/A</v>
      </c>
      <c r="E50" s="136" t="e">
        <f>NA()</f>
        <v>#N/A</v>
      </c>
      <c r="F50" s="136">
        <f>IF(ISNUMBER('実質公債費比率（分子）の構造'!L$53),'実質公債費比率（分子）の構造'!L$53,NA())</f>
        <v>373</v>
      </c>
      <c r="G50" s="136" t="e">
        <f>NA()</f>
        <v>#N/A</v>
      </c>
      <c r="H50" s="136" t="e">
        <f>NA()</f>
        <v>#N/A</v>
      </c>
      <c r="I50" s="136">
        <f>IF(ISNUMBER('実質公債費比率（分子）の構造'!M$53),'実質公債費比率（分子）の構造'!M$53,NA())</f>
        <v>330</v>
      </c>
      <c r="J50" s="136" t="e">
        <f>NA()</f>
        <v>#N/A</v>
      </c>
      <c r="K50" s="136" t="e">
        <f>NA()</f>
        <v>#N/A</v>
      </c>
      <c r="L50" s="136">
        <f>IF(ISNUMBER('実質公債費比率（分子）の構造'!N$53),'実質公債費比率（分子）の構造'!N$53,NA())</f>
        <v>300</v>
      </c>
      <c r="M50" s="136" t="e">
        <f>NA()</f>
        <v>#N/A</v>
      </c>
      <c r="N50" s="136" t="e">
        <f>NA()</f>
        <v>#N/A</v>
      </c>
      <c r="O50" s="136">
        <f>IF(ISNUMBER('実質公債費比率（分子）の構造'!O$53),'実質公債費比率（分子）の構造'!O$53,NA())</f>
        <v>249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4506</v>
      </c>
      <c r="E56" s="135"/>
      <c r="F56" s="135"/>
      <c r="G56" s="135">
        <f>'将来負担比率（分子）の構造'!J$51</f>
        <v>4459</v>
      </c>
      <c r="H56" s="135"/>
      <c r="I56" s="135"/>
      <c r="J56" s="135">
        <f>'将来負担比率（分子）の構造'!K$51</f>
        <v>4471</v>
      </c>
      <c r="K56" s="135"/>
      <c r="L56" s="135"/>
      <c r="M56" s="135">
        <f>'将来負担比率（分子）の構造'!L$51</f>
        <v>4400</v>
      </c>
      <c r="N56" s="135"/>
      <c r="O56" s="135"/>
      <c r="P56" s="135">
        <f>'将来負担比率（分子）の構造'!M$51</f>
        <v>4295</v>
      </c>
    </row>
    <row r="57" spans="1:16" x14ac:dyDescent="0.15">
      <c r="A57" s="135" t="s">
        <v>35</v>
      </c>
      <c r="B57" s="135"/>
      <c r="C57" s="135"/>
      <c r="D57" s="135">
        <f>'将来負担比率（分子）の構造'!I$50</f>
        <v>206</v>
      </c>
      <c r="E57" s="135"/>
      <c r="F57" s="135"/>
      <c r="G57" s="135">
        <f>'将来負担比率（分子）の構造'!J$50</f>
        <v>178</v>
      </c>
      <c r="H57" s="135"/>
      <c r="I57" s="135"/>
      <c r="J57" s="135">
        <f>'将来負担比率（分子）の構造'!K$50</f>
        <v>160</v>
      </c>
      <c r="K57" s="135"/>
      <c r="L57" s="135"/>
      <c r="M57" s="135">
        <f>'将来負担比率（分子）の構造'!L$50</f>
        <v>148</v>
      </c>
      <c r="N57" s="135"/>
      <c r="O57" s="135"/>
      <c r="P57" s="135">
        <f>'将来負担比率（分子）の構造'!M$50</f>
        <v>138</v>
      </c>
    </row>
    <row r="58" spans="1:16" x14ac:dyDescent="0.15">
      <c r="A58" s="135" t="s">
        <v>34</v>
      </c>
      <c r="B58" s="135"/>
      <c r="C58" s="135"/>
      <c r="D58" s="135">
        <f>'将来負担比率（分子）の構造'!I$49</f>
        <v>2902</v>
      </c>
      <c r="E58" s="135"/>
      <c r="F58" s="135"/>
      <c r="G58" s="135">
        <f>'将来負担比率（分子）の構造'!J$49</f>
        <v>3101</v>
      </c>
      <c r="H58" s="135"/>
      <c r="I58" s="135"/>
      <c r="J58" s="135">
        <f>'将来負担比率（分子）の構造'!K$49</f>
        <v>3165</v>
      </c>
      <c r="K58" s="135"/>
      <c r="L58" s="135"/>
      <c r="M58" s="135">
        <f>'将来負担比率（分子）の構造'!L$49</f>
        <v>2840</v>
      </c>
      <c r="N58" s="135"/>
      <c r="O58" s="135"/>
      <c r="P58" s="135">
        <f>'将来負担比率（分子）の構造'!M$49</f>
        <v>2611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1483</v>
      </c>
      <c r="C62" s="135"/>
      <c r="D62" s="135"/>
      <c r="E62" s="135">
        <f>'将来負担比率（分子）の構造'!J$45</f>
        <v>1449</v>
      </c>
      <c r="F62" s="135"/>
      <c r="G62" s="135"/>
      <c r="H62" s="135">
        <f>'将来負担比率（分子）の構造'!K$45</f>
        <v>1406</v>
      </c>
      <c r="I62" s="135"/>
      <c r="J62" s="135"/>
      <c r="K62" s="135">
        <f>'将来負担比率（分子）の構造'!L$45</f>
        <v>1409</v>
      </c>
      <c r="L62" s="135"/>
      <c r="M62" s="135"/>
      <c r="N62" s="135">
        <f>'将来負担比率（分子）の構造'!M$45</f>
        <v>1312</v>
      </c>
      <c r="O62" s="135"/>
      <c r="P62" s="135"/>
    </row>
    <row r="63" spans="1:16" x14ac:dyDescent="0.15">
      <c r="A63" s="135" t="s">
        <v>28</v>
      </c>
      <c r="B63" s="135">
        <f>'将来負担比率（分子）の構造'!I$44</f>
        <v>1018</v>
      </c>
      <c r="C63" s="135"/>
      <c r="D63" s="135"/>
      <c r="E63" s="135">
        <f>'将来負担比率（分子）の構造'!J$44</f>
        <v>934</v>
      </c>
      <c r="F63" s="135"/>
      <c r="G63" s="135"/>
      <c r="H63" s="135">
        <f>'将来負担比率（分子）の構造'!K$44</f>
        <v>844</v>
      </c>
      <c r="I63" s="135"/>
      <c r="J63" s="135"/>
      <c r="K63" s="135">
        <f>'将来負担比率（分子）の構造'!L$44</f>
        <v>867</v>
      </c>
      <c r="L63" s="135"/>
      <c r="M63" s="135"/>
      <c r="N63" s="135">
        <f>'将来負担比率（分子）の構造'!M$44</f>
        <v>940</v>
      </c>
      <c r="O63" s="135"/>
      <c r="P63" s="135"/>
    </row>
    <row r="64" spans="1:16" x14ac:dyDescent="0.15">
      <c r="A64" s="135" t="s">
        <v>27</v>
      </c>
      <c r="B64" s="135">
        <f>'将来負担比率（分子）の構造'!I$43</f>
        <v>5</v>
      </c>
      <c r="C64" s="135"/>
      <c r="D64" s="135"/>
      <c r="E64" s="135">
        <f>'将来負担比率（分子）の構造'!J$43</f>
        <v>9</v>
      </c>
      <c r="F64" s="135"/>
      <c r="G64" s="135"/>
      <c r="H64" s="135">
        <f>'将来負担比率（分子）の構造'!K$43</f>
        <v>14</v>
      </c>
      <c r="I64" s="135"/>
      <c r="J64" s="135"/>
      <c r="K64" s="135">
        <f>'将来負担比率（分子）の構造'!L$43</f>
        <v>28</v>
      </c>
      <c r="L64" s="135"/>
      <c r="M64" s="135"/>
      <c r="N64" s="135">
        <f>'将来負担比率（分子）の構造'!M$43</f>
        <v>34</v>
      </c>
      <c r="O64" s="135"/>
      <c r="P64" s="135"/>
    </row>
    <row r="65" spans="1:16" x14ac:dyDescent="0.15">
      <c r="A65" s="135" t="s">
        <v>26</v>
      </c>
      <c r="B65" s="135">
        <f>'将来負担比率（分子）の構造'!I$42</f>
        <v>257</v>
      </c>
      <c r="C65" s="135"/>
      <c r="D65" s="135"/>
      <c r="E65" s="135">
        <f>'将来負担比率（分子）の構造'!J$42</f>
        <v>212</v>
      </c>
      <c r="F65" s="135"/>
      <c r="G65" s="135"/>
      <c r="H65" s="135">
        <f>'将来負担比率（分子）の構造'!K$42</f>
        <v>168</v>
      </c>
      <c r="I65" s="135"/>
      <c r="J65" s="135"/>
      <c r="K65" s="135">
        <f>'将来負担比率（分子）の構造'!L$42</f>
        <v>126</v>
      </c>
      <c r="L65" s="135"/>
      <c r="M65" s="135"/>
      <c r="N65" s="135">
        <f>'将来負担比率（分子）の構造'!M$42</f>
        <v>85</v>
      </c>
      <c r="O65" s="135"/>
      <c r="P65" s="135"/>
    </row>
    <row r="66" spans="1:16" x14ac:dyDescent="0.15">
      <c r="A66" s="135" t="s">
        <v>25</v>
      </c>
      <c r="B66" s="135">
        <f>'将来負担比率（分子）の構造'!I$41</f>
        <v>6320</v>
      </c>
      <c r="C66" s="135"/>
      <c r="D66" s="135"/>
      <c r="E66" s="135">
        <f>'将来負担比率（分子）の構造'!J$41</f>
        <v>6149</v>
      </c>
      <c r="F66" s="135"/>
      <c r="G66" s="135"/>
      <c r="H66" s="135">
        <f>'将来負担比率（分子）の構造'!K$41</f>
        <v>5928</v>
      </c>
      <c r="I66" s="135"/>
      <c r="J66" s="135"/>
      <c r="K66" s="135">
        <f>'将来負担比率（分子）の構造'!L$41</f>
        <v>6146</v>
      </c>
      <c r="L66" s="135"/>
      <c r="M66" s="135"/>
      <c r="N66" s="135">
        <f>'将来負担比率（分子）の構造'!M$41</f>
        <v>6321</v>
      </c>
      <c r="O66" s="135"/>
      <c r="P66" s="135"/>
    </row>
    <row r="67" spans="1:16" x14ac:dyDescent="0.15">
      <c r="A67" s="135" t="s">
        <v>63</v>
      </c>
      <c r="B67" s="135" t="e">
        <f>NA()</f>
        <v>#N/A</v>
      </c>
      <c r="C67" s="135">
        <f>IF(ISNUMBER('将来負担比率（分子）の構造'!I$52), IF('将来負担比率（分子）の構造'!I$52 &lt; 0, 0, '将来負担比率（分子）の構造'!I$52), NA())</f>
        <v>1471</v>
      </c>
      <c r="D67" s="135" t="e">
        <f>NA()</f>
        <v>#N/A</v>
      </c>
      <c r="E67" s="135" t="e">
        <f>NA()</f>
        <v>#N/A</v>
      </c>
      <c r="F67" s="135">
        <f>IF(ISNUMBER('将来負担比率（分子）の構造'!J$52), IF('将来負担比率（分子）の構造'!J$52 &lt; 0, 0, '将来負担比率（分子）の構造'!J$52), NA())</f>
        <v>1013</v>
      </c>
      <c r="G67" s="135" t="e">
        <f>NA()</f>
        <v>#N/A</v>
      </c>
      <c r="H67" s="135" t="e">
        <f>NA()</f>
        <v>#N/A</v>
      </c>
      <c r="I67" s="135">
        <f>IF(ISNUMBER('将来負担比率（分子）の構造'!K$52), IF('将来負担比率（分子）の構造'!K$52 &lt; 0, 0, '将来負担比率（分子）の構造'!K$52), NA())</f>
        <v>564</v>
      </c>
      <c r="J67" s="135" t="e">
        <f>NA()</f>
        <v>#N/A</v>
      </c>
      <c r="K67" s="135" t="e">
        <f>NA()</f>
        <v>#N/A</v>
      </c>
      <c r="L67" s="135">
        <f>IF(ISNUMBER('将来負担比率（分子）の構造'!L$52), IF('将来負担比率（分子）の構造'!L$52 &lt; 0, 0, '将来負担比率（分子）の構造'!L$52), NA())</f>
        <v>1188</v>
      </c>
      <c r="M67" s="135" t="e">
        <f>NA()</f>
        <v>#N/A</v>
      </c>
      <c r="N67" s="135" t="e">
        <f>NA()</f>
        <v>#N/A</v>
      </c>
      <c r="O67" s="135">
        <f>IF(ISNUMBER('将来負担比率（分子）の構造'!M$52), IF('将来負担比率（分子）の構造'!M$52 &lt; 0, 0, '将来負担比率（分子）の構造'!M$52), NA())</f>
        <v>1648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2016-02-15T02:25:36Z</dcterms:created>
  <dcterms:modified xsi:type="dcterms:W3CDTF">2016-04-27T04:34:14Z</dcterms:modified>
</cp:coreProperties>
</file>