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共有\高齢者福祉G\01 健康長寿推進室\Ⅱ 介護保険係\05 保険給付\償還\福祉用具\"/>
    </mc:Choice>
  </mc:AlternateContent>
  <xr:revisionPtr revIDLastSave="0" documentId="13_ncr:1_{9F561CDC-83DB-4D94-930D-1C1F004C7450}" xr6:coauthVersionLast="47" xr6:coauthVersionMax="47" xr10:uidLastSave="{00000000-0000-0000-0000-000000000000}"/>
  <bookViews>
    <workbookView xWindow="-120" yWindow="-120" windowWidth="24240" windowHeight="13140" activeTab="1" xr2:uid="{C5098CE9-B220-4C49-9F72-2A1D4D909F3B}"/>
  </bookViews>
  <sheets>
    <sheet name="福祉用具購入費支給申請書(手書きver.)" sheetId="1" r:id="rId1"/>
    <sheet name="福祉用具購入費支給申請書 (入力ver.)" sheetId="2" r:id="rId2"/>
  </sheets>
  <definedNames>
    <definedName name="_xlnm.Print_Area" localSheetId="1">'福祉用具購入費支給申請書 (入力ver.)'!$A$1:$AL$40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" i="2" l="1"/>
  <c r="AD7" i="2"/>
  <c r="AE7" i="2"/>
  <c r="AF7" i="2"/>
  <c r="AB28" i="2" l="1"/>
  <c r="AE28" i="2"/>
  <c r="Y28" i="2"/>
  <c r="H28" i="2"/>
  <c r="K28" i="2"/>
  <c r="N28" i="2"/>
  <c r="Q28" i="2"/>
  <c r="AK30" i="2"/>
  <c r="Y30" i="2"/>
  <c r="AA30" i="2"/>
  <c r="AC30" i="2"/>
  <c r="AE30" i="2"/>
  <c r="AG30" i="2"/>
  <c r="AI30" i="2"/>
  <c r="AL7" i="2"/>
  <c r="AK7" i="2"/>
  <c r="AJ7" i="2"/>
  <c r="AI7" i="2"/>
  <c r="AG7" i="2"/>
  <c r="AH7" i="2"/>
  <c r="AH28" i="2"/>
  <c r="AD19" i="2"/>
  <c r="AD20" i="2"/>
  <c r="F15" i="2"/>
  <c r="G9" i="2"/>
  <c r="A13" i="2"/>
  <c r="A14" i="2"/>
  <c r="N13" i="2"/>
  <c r="N14" i="2"/>
  <c r="X13" i="2"/>
  <c r="X14" i="2"/>
  <c r="AE13" i="2"/>
  <c r="AE14" i="2"/>
  <c r="AE12" i="2"/>
  <c r="X12" i="2"/>
  <c r="N12" i="2"/>
  <c r="A12" i="2"/>
  <c r="H30" i="2"/>
  <c r="H29" i="2"/>
  <c r="Y27" i="2"/>
  <c r="H27" i="2"/>
  <c r="I20" i="2"/>
  <c r="I19" i="2"/>
  <c r="AC10" i="2"/>
  <c r="AE8" i="2"/>
  <c r="F8" i="2"/>
  <c r="F6" i="2"/>
  <c r="F5" i="2"/>
  <c r="AL4" i="2"/>
</calcChain>
</file>

<file path=xl/sharedStrings.xml><?xml version="1.0" encoding="utf-8"?>
<sst xmlns="http://schemas.openxmlformats.org/spreadsheetml/2006/main" count="219" uniqueCount="128">
  <si>
    <t>決済</t>
    <rPh sb="0" eb="2">
      <t>ケッサイ</t>
    </rPh>
    <phoneticPr fontId="3"/>
  </si>
  <si>
    <t>課長</t>
    <rPh sb="0" eb="2">
      <t>カチョウ</t>
    </rPh>
    <phoneticPr fontId="3"/>
  </si>
  <si>
    <t>課長補佐</t>
    <rPh sb="0" eb="2">
      <t>カチョウ</t>
    </rPh>
    <rPh sb="2" eb="4">
      <t>ホサ</t>
    </rPh>
    <phoneticPr fontId="3"/>
  </si>
  <si>
    <t>係長</t>
    <rPh sb="0" eb="2">
      <t>カカリチョウ</t>
    </rPh>
    <phoneticPr fontId="3"/>
  </si>
  <si>
    <t>係員</t>
    <rPh sb="0" eb="2">
      <t>カカリイン</t>
    </rPh>
    <phoneticPr fontId="3"/>
  </si>
  <si>
    <t>（　要支援　　１　　　２　　・　　要介護　　１　　　２　　　３　　　４　　　５　　）</t>
    <rPh sb="2" eb="5">
      <t>ヨウシエン</t>
    </rPh>
    <rPh sb="17" eb="20">
      <t>ヨウカイゴ</t>
    </rPh>
    <phoneticPr fontId="3"/>
  </si>
  <si>
    <t>フリガナ</t>
    <phoneticPr fontId="3"/>
  </si>
  <si>
    <t>保険者番号</t>
    <rPh sb="0" eb="2">
      <t>ホケン</t>
    </rPh>
    <rPh sb="2" eb="3">
      <t>シャ</t>
    </rPh>
    <rPh sb="3" eb="5">
      <t>バンゴウ</t>
    </rPh>
    <phoneticPr fontId="3"/>
  </si>
  <si>
    <t>被保険者
氏名</t>
    <rPh sb="0" eb="4">
      <t>ヒホケンシャ</t>
    </rPh>
    <rPh sb="5" eb="7">
      <t>シメイ</t>
    </rPh>
    <phoneticPr fontId="3"/>
  </si>
  <si>
    <t>被保険者
番号</t>
    <rPh sb="0" eb="4">
      <t>ヒホケンシャ</t>
    </rPh>
    <rPh sb="5" eb="7">
      <t>バンゴウ</t>
    </rPh>
    <phoneticPr fontId="3"/>
  </si>
  <si>
    <t>生年月日</t>
    <rPh sb="0" eb="4">
      <t>セイネンガッピ</t>
    </rPh>
    <phoneticPr fontId="3"/>
  </si>
  <si>
    <t>大・昭</t>
    <rPh sb="0" eb="1">
      <t>ダイ</t>
    </rPh>
    <rPh sb="2" eb="3">
      <t>アキラ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</si>
  <si>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</si>
  <si>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</si>
  <si>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日生</t>
    <rPh sb="0" eb="1">
      <t>ニチ</t>
    </rPh>
    <rPh sb="1" eb="2">
      <t>セイ</t>
    </rPh>
    <phoneticPr fontId="3"/>
  </si>
  <si>
    <t>性別</t>
    <rPh sb="0" eb="2">
      <t>セイベツ</t>
    </rPh>
    <phoneticPr fontId="3"/>
  </si>
  <si>
    <t>男</t>
    <rPh sb="0" eb="1">
      <t>オトコ</t>
    </rPh>
    <phoneticPr fontId="3"/>
  </si>
  <si>
    <t>・</t>
    <phoneticPr fontId="3"/>
  </si>
  <si>
    <t>女</t>
    <rPh sb="0" eb="1">
      <t>オンナ</t>
    </rPh>
    <phoneticPr fontId="3"/>
  </si>
  <si>
    <t>住所</t>
    <rPh sb="0" eb="2">
      <t>ジュウショ</t>
    </rPh>
    <phoneticPr fontId="3"/>
  </si>
  <si>
    <t>〒</t>
    <phoneticPr fontId="3"/>
  </si>
  <si>
    <t>宮崎県児湯郡新富町</t>
    <rPh sb="0" eb="9">
      <t>ミヤザキケンコユグンシントミチョウ</t>
    </rPh>
    <phoneticPr fontId="3"/>
  </si>
  <si>
    <t>電話番号</t>
    <rPh sb="0" eb="4">
      <t>デンワバンゴウ</t>
    </rPh>
    <phoneticPr fontId="3"/>
  </si>
  <si>
    <t>円</t>
    <rPh sb="0" eb="1">
      <t>エン</t>
    </rPh>
    <phoneticPr fontId="3"/>
  </si>
  <si>
    <t>新富町長 様</t>
    <rPh sb="0" eb="4">
      <t>シントミチョウチョウ</t>
    </rPh>
    <rPh sb="5" eb="6">
      <t>サマ</t>
    </rPh>
    <phoneticPr fontId="3"/>
  </si>
  <si>
    <t>上記のとおり関係書類を添えて居宅介護（支援）住宅改修費の支給を申請します。</t>
    <rPh sb="0" eb="2">
      <t>ジョウキ</t>
    </rPh>
    <rPh sb="6" eb="10">
      <t>カンケイショルイ</t>
    </rPh>
    <rPh sb="11" eb="12">
      <t>ソ</t>
    </rPh>
    <rPh sb="14" eb="18">
      <t>キョタクカイゴ</t>
    </rPh>
    <rPh sb="19" eb="21">
      <t>シエン</t>
    </rPh>
    <rPh sb="22" eb="27">
      <t>ジュウタクカイシュウヒ</t>
    </rPh>
    <rPh sb="28" eb="30">
      <t>シキュウ</t>
    </rPh>
    <rPh sb="31" eb="33">
      <t>シンセイ</t>
    </rPh>
    <phoneticPr fontId="3"/>
  </si>
  <si>
    <t>令和</t>
    <rPh sb="0" eb="2">
      <t>レイワ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</si>
  <si>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</si>
  <si>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</si>
  <si>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申請者</t>
    <rPh sb="0" eb="3">
      <t>シンセイシャ</t>
    </rPh>
    <phoneticPr fontId="3"/>
  </si>
  <si>
    <t>氏名</t>
    <rPh sb="0" eb="2">
      <t>シメイ</t>
    </rPh>
    <phoneticPr fontId="3"/>
  </si>
  <si>
    <t>（被保険者との続柄</t>
    <rPh sb="1" eb="5">
      <t>ヒホケンシャ</t>
    </rPh>
    <rPh sb="7" eb="9">
      <t>ツヅキガラ</t>
    </rPh>
    <phoneticPr fontId="3"/>
  </si>
  <si>
    <t>）</t>
    <phoneticPr fontId="3"/>
  </si>
  <si>
    <t>注意</t>
    <rPh sb="0" eb="2">
      <t>チュウイ</t>
    </rPh>
    <phoneticPr fontId="3"/>
  </si>
  <si>
    <t>※居宅介護（支援）住宅改修費を下記の口座に振り込んでください。</t>
    <rPh sb="1" eb="5">
      <t>キョタクカイゴ</t>
    </rPh>
    <rPh sb="6" eb="8">
      <t>シエン</t>
    </rPh>
    <rPh sb="9" eb="14">
      <t>ジュウタクカイシュウヒ</t>
    </rPh>
    <rPh sb="15" eb="17">
      <t>カキ</t>
    </rPh>
    <rPh sb="18" eb="20">
      <t>コウザ</t>
    </rPh>
    <rPh sb="21" eb="22">
      <t>フ</t>
    </rPh>
    <rPh sb="23" eb="24">
      <t>コ</t>
    </rPh>
    <phoneticPr fontId="3"/>
  </si>
  <si>
    <t>口座振替依頼欄</t>
    <rPh sb="0" eb="2">
      <t>コウザ</t>
    </rPh>
    <rPh sb="2" eb="4">
      <t>フリカエ</t>
    </rPh>
    <rPh sb="4" eb="6">
      <t>イライ</t>
    </rPh>
    <rPh sb="6" eb="7">
      <t>ラン</t>
    </rPh>
    <phoneticPr fontId="3"/>
  </si>
  <si>
    <t>銀行</t>
    <rPh sb="0" eb="2">
      <t>ギンコウ</t>
    </rPh>
    <phoneticPr fontId="3"/>
  </si>
  <si>
    <t>金庫</t>
    <rPh sb="0" eb="2">
      <t>キンコ</t>
    </rPh>
    <phoneticPr fontId="3"/>
  </si>
  <si>
    <t>本店</t>
    <rPh sb="0" eb="2">
      <t>ホンテン</t>
    </rPh>
    <phoneticPr fontId="3"/>
  </si>
  <si>
    <t>支店</t>
    <rPh sb="0" eb="2">
      <t>シテン</t>
    </rPh>
    <phoneticPr fontId="3"/>
  </si>
  <si>
    <t>種目</t>
    <rPh sb="0" eb="2">
      <t>シュモク</t>
    </rPh>
    <phoneticPr fontId="3"/>
  </si>
  <si>
    <t>口座番号</t>
    <rPh sb="0" eb="4">
      <t>コウザバンゴウ</t>
    </rPh>
    <phoneticPr fontId="3"/>
  </si>
  <si>
    <t>信用組合</t>
    <rPh sb="0" eb="4">
      <t>シンヨウクミアイ</t>
    </rPh>
    <phoneticPr fontId="3"/>
  </si>
  <si>
    <t>農協</t>
    <rPh sb="0" eb="2">
      <t>ノウキョウ</t>
    </rPh>
    <phoneticPr fontId="3"/>
  </si>
  <si>
    <t>支所</t>
    <rPh sb="0" eb="2">
      <t>シショ</t>
    </rPh>
    <phoneticPr fontId="3"/>
  </si>
  <si>
    <t>出張所</t>
    <rPh sb="0" eb="3">
      <t>シュッチョウショ</t>
    </rPh>
    <phoneticPr fontId="3"/>
  </si>
  <si>
    <t xml:space="preserve"> 1 普通
 2 当座
 3 その他</t>
    <rPh sb="3" eb="5">
      <t>フツウ</t>
    </rPh>
    <rPh sb="17" eb="18">
      <t>タ</t>
    </rPh>
    <phoneticPr fontId="3"/>
  </si>
  <si>
    <t>金融機関コード</t>
    <rPh sb="0" eb="4">
      <t>キンユウキカン</t>
    </rPh>
    <phoneticPr fontId="3"/>
  </si>
  <si>
    <t>店舗コード</t>
    <rPh sb="0" eb="2">
      <t>テンポ</t>
    </rPh>
    <phoneticPr fontId="3"/>
  </si>
  <si>
    <t>フリガナ</t>
    <phoneticPr fontId="3"/>
  </si>
  <si>
    <t>口座名義人</t>
    <rPh sb="0" eb="5">
      <t>コウザメイギニン</t>
    </rPh>
    <phoneticPr fontId="3"/>
  </si>
  <si>
    <t>上記申請については、次のとおり決定する。</t>
    <rPh sb="0" eb="2">
      <t>ジョウキ</t>
    </rPh>
    <rPh sb="2" eb="4">
      <t>シンセイ</t>
    </rPh>
    <rPh sb="10" eb="11">
      <t>ツギ</t>
    </rPh>
    <rPh sb="15" eb="17">
      <t>ケッテイ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</si>
  <si>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</si>
  <si>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</si>
  <si>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</si>
  <si>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</si>
  <si>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負担割合：</t>
    <rPh sb="0" eb="4">
      <t>フタンワリアイ</t>
    </rPh>
    <phoneticPr fontId="3"/>
  </si>
  <si>
    <t>割</t>
    <rPh sb="0" eb="1">
      <t>ワ</t>
    </rPh>
    <phoneticPr fontId="3"/>
  </si>
  <si>
    <t>支給決定額</t>
    <rPh sb="0" eb="5">
      <t>シキュウケッテイガク</t>
    </rPh>
    <phoneticPr fontId="3"/>
  </si>
  <si>
    <t>円</t>
    <rPh sb="0" eb="1">
      <t>エン</t>
    </rPh>
    <phoneticPr fontId="3"/>
  </si>
  <si>
    <t>（</t>
    <phoneticPr fontId="3"/>
  </si>
  <si>
    <t>×</t>
    <phoneticPr fontId="3"/>
  </si>
  <si>
    <t>＝</t>
    <phoneticPr fontId="3"/>
  </si>
  <si>
    <t>）</t>
    <phoneticPr fontId="3"/>
  </si>
  <si>
    <t>月 　日</t>
    <rPh sb="0" eb="1">
      <t>ゲツ</t>
    </rPh>
    <rPh sb="3" eb="4">
      <t>ニチ</t>
    </rPh>
    <phoneticPr fontId="3"/>
  </si>
  <si>
    <t>・介護保険料納付状況（滞納）</t>
    <rPh sb="1" eb="6">
      <t>カイゴホケンリョウ</t>
    </rPh>
    <rPh sb="6" eb="10">
      <t>ノウフジョウキョウ</t>
    </rPh>
    <rPh sb="11" eb="13">
      <t>タイノウ</t>
    </rPh>
    <phoneticPr fontId="3"/>
  </si>
  <si>
    <t>□</t>
    <phoneticPr fontId="3"/>
  </si>
  <si>
    <t>無</t>
    <rPh sb="0" eb="1">
      <t>ム</t>
    </rPh>
    <phoneticPr fontId="3"/>
  </si>
  <si>
    <t>有</t>
    <rPh sb="0" eb="1">
      <t>アリ</t>
    </rPh>
    <phoneticPr fontId="3"/>
  </si>
  <si>
    <t>確認</t>
    <rPh sb="0" eb="2">
      <t>カクニン</t>
    </rPh>
    <phoneticPr fontId="3"/>
  </si>
  <si>
    <t>照合確認</t>
    <rPh sb="0" eb="4">
      <t>ショウゴウカクニン</t>
    </rPh>
    <phoneticPr fontId="3"/>
  </si>
  <si>
    <t>・既支給実績</t>
    <rPh sb="1" eb="4">
      <t>キシキュウ</t>
    </rPh>
    <rPh sb="4" eb="6">
      <t>ジッセキ</t>
    </rPh>
    <phoneticPr fontId="3"/>
  </si>
  <si>
    <t>円）</t>
    <rPh sb="0" eb="1">
      <t>エン</t>
    </rPh>
    <phoneticPr fontId="3"/>
  </si>
  <si>
    <t>介護度</t>
    <rPh sb="0" eb="3">
      <t>カイゴド</t>
    </rPh>
    <phoneticPr fontId="3"/>
  </si>
  <si>
    <t>要介護１</t>
  </si>
  <si>
    <t>シントミ　タロウ</t>
    <phoneticPr fontId="3"/>
  </si>
  <si>
    <t>被保険者氏名</t>
    <rPh sb="0" eb="4">
      <t>ヒホケンシャ</t>
    </rPh>
    <rPh sb="4" eb="6">
      <t>シメイ</t>
    </rPh>
    <phoneticPr fontId="3"/>
  </si>
  <si>
    <t>新富　太郎</t>
    <rPh sb="0" eb="2">
      <t>シントミ</t>
    </rPh>
    <rPh sb="3" eb="5">
      <t>タロウ</t>
    </rPh>
    <phoneticPr fontId="3"/>
  </si>
  <si>
    <t>被保険者番号</t>
    <rPh sb="0" eb="4">
      <t>ヒホケンシャ</t>
    </rPh>
    <rPh sb="4" eb="6">
      <t>バンゴウ</t>
    </rPh>
    <phoneticPr fontId="3"/>
  </si>
  <si>
    <t>男</t>
  </si>
  <si>
    <t>889-1403大字上富田</t>
  </si>
  <si>
    <t>電話番号</t>
    <rPh sb="0" eb="2">
      <t>デンワ</t>
    </rPh>
    <rPh sb="2" eb="4">
      <t>バンゴウ</t>
    </rPh>
    <phoneticPr fontId="3"/>
  </si>
  <si>
    <t>被保険者との続柄</t>
    <rPh sb="0" eb="4">
      <t>ヒホケンシャ</t>
    </rPh>
    <rPh sb="6" eb="8">
      <t>ツヅキガラ</t>
    </rPh>
    <phoneticPr fontId="3"/>
  </si>
  <si>
    <t>住　所</t>
    <rPh sb="0" eb="1">
      <t>ジュウ</t>
    </rPh>
    <rPh sb="2" eb="3">
      <t>ショ</t>
    </rPh>
    <phoneticPr fontId="3"/>
  </si>
  <si>
    <t>新富町富田北2丁目19番地</t>
    <rPh sb="0" eb="3">
      <t>シントミチョウ</t>
    </rPh>
    <rPh sb="3" eb="6">
      <t>トンダキタ</t>
    </rPh>
    <rPh sb="7" eb="9">
      <t>チョウメ</t>
    </rPh>
    <rPh sb="11" eb="13">
      <t>バンチ</t>
    </rPh>
    <phoneticPr fontId="3"/>
  </si>
  <si>
    <t>氏　名</t>
    <rPh sb="0" eb="1">
      <t>シ</t>
    </rPh>
    <rPh sb="2" eb="3">
      <t>ナ</t>
    </rPh>
    <phoneticPr fontId="3"/>
  </si>
  <si>
    <t>金融機関名</t>
    <rPh sb="0" eb="2">
      <t>キンユウ</t>
    </rPh>
    <rPh sb="2" eb="5">
      <t>キカンメイ</t>
    </rPh>
    <phoneticPr fontId="3"/>
  </si>
  <si>
    <t>宮崎銀行</t>
    <rPh sb="0" eb="4">
      <t>ミヤザキギンコウ</t>
    </rPh>
    <phoneticPr fontId="3"/>
  </si>
  <si>
    <t>支店名</t>
    <rPh sb="0" eb="3">
      <t>シテンメイ</t>
    </rPh>
    <phoneticPr fontId="3"/>
  </si>
  <si>
    <t>新富支店</t>
    <rPh sb="0" eb="4">
      <t>シントミシテン</t>
    </rPh>
    <phoneticPr fontId="3"/>
  </si>
  <si>
    <t>種目</t>
    <rPh sb="0" eb="2">
      <t>シュモク</t>
    </rPh>
    <phoneticPr fontId="3"/>
  </si>
  <si>
    <t>口座番号</t>
    <rPh sb="0" eb="4">
      <t>コウザバンゴウ</t>
    </rPh>
    <phoneticPr fontId="3"/>
  </si>
  <si>
    <t>金融機関コード</t>
    <rPh sb="0" eb="2">
      <t>キンユウ</t>
    </rPh>
    <rPh sb="2" eb="3">
      <t>キ</t>
    </rPh>
    <phoneticPr fontId="3"/>
  </si>
  <si>
    <t>店舗コード</t>
    <rPh sb="0" eb="2">
      <t>テンポ</t>
    </rPh>
    <phoneticPr fontId="3"/>
  </si>
  <si>
    <t>普通</t>
  </si>
  <si>
    <t>口座名義人</t>
    <rPh sb="0" eb="5">
      <t>コウザメイギニン</t>
    </rPh>
    <phoneticPr fontId="3"/>
  </si>
  <si>
    <t>介護保険 居宅介護（支援）福祉用具購入費支給申請書</t>
    <rPh sb="0" eb="4">
      <t>カイゴホケン</t>
    </rPh>
    <rPh sb="5" eb="9">
      <t>キョタクカイゴ</t>
    </rPh>
    <rPh sb="10" eb="12">
      <t>シエン</t>
    </rPh>
    <rPh sb="13" eb="15">
      <t>フクシ</t>
    </rPh>
    <rPh sb="15" eb="17">
      <t>ヨウグ</t>
    </rPh>
    <rPh sb="17" eb="19">
      <t>コウニュウ</t>
    </rPh>
    <rPh sb="19" eb="20">
      <t>ヒ</t>
    </rPh>
    <rPh sb="20" eb="25">
      <t>シキュウシンセイショ</t>
    </rPh>
    <phoneticPr fontId="3"/>
  </si>
  <si>
    <t>上記のとおり関係書類を添えて居宅介護（支援）福祉用具購入費の支給を申請します。</t>
    <rPh sb="0" eb="2">
      <t>ジョウキ</t>
    </rPh>
    <rPh sb="6" eb="10">
      <t>カンケイショルイ</t>
    </rPh>
    <rPh sb="11" eb="12">
      <t>ソ</t>
    </rPh>
    <rPh sb="14" eb="18">
      <t>キョタクカイゴ</t>
    </rPh>
    <rPh sb="19" eb="21">
      <t>シエン</t>
    </rPh>
    <rPh sb="22" eb="24">
      <t>フクシ</t>
    </rPh>
    <rPh sb="24" eb="26">
      <t>ヨウグ</t>
    </rPh>
    <rPh sb="26" eb="28">
      <t>コウニュウ</t>
    </rPh>
    <rPh sb="28" eb="29">
      <t>ヒ</t>
    </rPh>
    <rPh sb="30" eb="32">
      <t>シキュウ</t>
    </rPh>
    <rPh sb="33" eb="35">
      <t>シンセイ</t>
    </rPh>
    <phoneticPr fontId="3"/>
  </si>
  <si>
    <t>※居宅介護（支援）福祉用具購入費を下記の口座に振り込んでください。</t>
    <rPh sb="1" eb="5">
      <t>キョタクカイゴ</t>
    </rPh>
    <rPh sb="6" eb="8">
      <t>シエン</t>
    </rPh>
    <rPh sb="9" eb="11">
      <t>フクシ</t>
    </rPh>
    <rPh sb="11" eb="13">
      <t>ヨウグ</t>
    </rPh>
    <rPh sb="13" eb="15">
      <t>コウニュウ</t>
    </rPh>
    <rPh sb="15" eb="16">
      <t>ヒ</t>
    </rPh>
    <rPh sb="17" eb="19">
      <t>カキ</t>
    </rPh>
    <rPh sb="20" eb="22">
      <t>コウザ</t>
    </rPh>
    <rPh sb="23" eb="24">
      <t>フ</t>
    </rPh>
    <rPh sb="25" eb="26">
      <t>コ</t>
    </rPh>
    <phoneticPr fontId="3"/>
  </si>
  <si>
    <t>この申請書を提出される際に、領収証及び福祉用具のパンフレット等もお持ちください。</t>
    <rPh sb="2" eb="5">
      <t>シンセイショ</t>
    </rPh>
    <rPh sb="6" eb="8">
      <t>テイシュツ</t>
    </rPh>
    <rPh sb="11" eb="12">
      <t>サイ</t>
    </rPh>
    <rPh sb="14" eb="17">
      <t>リョウシュウショウ</t>
    </rPh>
    <rPh sb="17" eb="18">
      <t>オヨ</t>
    </rPh>
    <rPh sb="19" eb="21">
      <t>フクシ</t>
    </rPh>
    <rPh sb="21" eb="23">
      <t>ヨウグ</t>
    </rPh>
    <rPh sb="30" eb="31">
      <t>ナド</t>
    </rPh>
    <rPh sb="33" eb="34">
      <t>モ</t>
    </rPh>
    <phoneticPr fontId="3"/>
  </si>
  <si>
    <t>「福祉用具が必要な理由」については、個々の用具ごとに記載してください。欄内に記載が困難な</t>
    <rPh sb="1" eb="5">
      <t>フクシヨウグ</t>
    </rPh>
    <rPh sb="6" eb="8">
      <t>ヒツヨウ</t>
    </rPh>
    <rPh sb="9" eb="11">
      <t>リユウ</t>
    </rPh>
    <rPh sb="18" eb="20">
      <t>ココ</t>
    </rPh>
    <rPh sb="21" eb="23">
      <t>ヨウグ</t>
    </rPh>
    <rPh sb="26" eb="28">
      <t>キサイ</t>
    </rPh>
    <rPh sb="35" eb="37">
      <t>ランナイ</t>
    </rPh>
    <rPh sb="38" eb="40">
      <t>キサイ</t>
    </rPh>
    <rPh sb="41" eb="43">
      <t>コンナン</t>
    </rPh>
    <phoneticPr fontId="3"/>
  </si>
  <si>
    <t>場合は、裏面に記載してください。</t>
    <rPh sb="0" eb="2">
      <t>バアイ</t>
    </rPh>
    <rPh sb="4" eb="6">
      <t>ウラメン</t>
    </rPh>
    <rPh sb="7" eb="9">
      <t>キサイ</t>
    </rPh>
    <phoneticPr fontId="3"/>
  </si>
  <si>
    <t>安寿折りたたみシャワーベンチFS</t>
    <rPh sb="0" eb="2">
      <t>アンジュ</t>
    </rPh>
    <rPh sb="2" eb="3">
      <t>オ</t>
    </rPh>
    <phoneticPr fontId="3"/>
  </si>
  <si>
    <t>福祉用具が
必要な理由</t>
    <rPh sb="0" eb="4">
      <t>フクシヨウグ</t>
    </rPh>
    <rPh sb="6" eb="8">
      <t>ヒツヨウ</t>
    </rPh>
    <rPh sb="9" eb="11">
      <t>リユウ</t>
    </rPh>
    <phoneticPr fontId="3"/>
  </si>
  <si>
    <t>福祉用具名
（種目名及び商品名）</t>
    <rPh sb="0" eb="5">
      <t>フクシヨウグメイ</t>
    </rPh>
    <rPh sb="7" eb="10">
      <t>シュモクメイ</t>
    </rPh>
    <rPh sb="10" eb="11">
      <t>オヨ</t>
    </rPh>
    <rPh sb="12" eb="15">
      <t>ショウヒンメイ</t>
    </rPh>
    <phoneticPr fontId="3"/>
  </si>
  <si>
    <t>購入金額</t>
    <rPh sb="0" eb="4">
      <t>コウニュウキンガク</t>
    </rPh>
    <phoneticPr fontId="3"/>
  </si>
  <si>
    <t>購入日</t>
    <rPh sb="0" eb="3">
      <t>コウニュウビ</t>
    </rPh>
    <phoneticPr fontId="3"/>
  </si>
  <si>
    <t>製造事業者名及び
販売事業者名</t>
    <rPh sb="0" eb="6">
      <t>セイゾウジギョウシャメイ</t>
    </rPh>
    <rPh sb="6" eb="7">
      <t>オヨ</t>
    </rPh>
    <rPh sb="9" eb="15">
      <t>ハンバイジギョウシャメイ</t>
    </rPh>
    <phoneticPr fontId="3"/>
  </si>
  <si>
    <t>福祉用具名
（種目名及び商品名）</t>
    <phoneticPr fontId="3"/>
  </si>
  <si>
    <t>製造事業者名及び
販売事業者名</t>
    <phoneticPr fontId="3"/>
  </si>
  <si>
    <t>購入金額</t>
    <phoneticPr fontId="3"/>
  </si>
  <si>
    <t>購入日</t>
    <phoneticPr fontId="3"/>
  </si>
  <si>
    <t>福祉用具が
必要な理由</t>
    <phoneticPr fontId="3"/>
  </si>
  <si>
    <t>(株)ヒューマンサービス</t>
    <rPh sb="0" eb="3">
      <t>カブシキガイシャ</t>
    </rPh>
    <phoneticPr fontId="3"/>
  </si>
  <si>
    <t>床から立ち上がりが困難で</t>
    <rPh sb="0" eb="1">
      <t>ユカ</t>
    </rPh>
    <rPh sb="3" eb="4">
      <t>タ</t>
    </rPh>
    <rPh sb="5" eb="6">
      <t>ア</t>
    </rPh>
    <rPh sb="9" eb="11">
      <t>コンナン</t>
    </rPh>
    <phoneticPr fontId="3"/>
  </si>
  <si>
    <t>長女</t>
    <rPh sb="0" eb="2">
      <t>チョウジョ</t>
    </rPh>
    <phoneticPr fontId="3"/>
  </si>
  <si>
    <t>－　　　　　－</t>
    <phoneticPr fontId="3"/>
  </si>
  <si>
    <t>090-1234-5678</t>
    <phoneticPr fontId="3"/>
  </si>
  <si>
    <t>1234-5</t>
    <phoneticPr fontId="3"/>
  </si>
  <si>
    <t>新富　花子</t>
    <rPh sb="0" eb="2">
      <t>シントミ</t>
    </rPh>
    <rPh sb="3" eb="5">
      <t>ハナコ</t>
    </rPh>
    <phoneticPr fontId="3"/>
  </si>
  <si>
    <t>0983-33-1234</t>
    <phoneticPr fontId="3"/>
  </si>
  <si>
    <t>こちらに入力後、印刷をお願いします。</t>
    <rPh sb="4" eb="6">
      <t>ニュウリョク</t>
    </rPh>
    <rPh sb="6" eb="7">
      <t>ゴ</t>
    </rPh>
    <rPh sb="8" eb="10">
      <t>インサツ</t>
    </rPh>
    <rPh sb="12" eb="13">
      <t>ネガ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</si>
  <si>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</si>
  <si>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口座番号</t>
    <phoneticPr fontId="3"/>
  </si>
  <si>
    <t>支店名</t>
    <rPh sb="0" eb="3">
      <t>シテンメイ</t>
    </rPh>
    <phoneticPr fontId="3"/>
  </si>
  <si>
    <t>金融機関名</t>
    <rPh sb="0" eb="4">
      <t>キンユウキカン</t>
    </rPh>
    <rPh sb="4" eb="5">
      <t>メイ</t>
    </rPh>
    <phoneticPr fontId="3"/>
  </si>
  <si>
    <t>令和　　　年　　　月　　　日</t>
    <phoneticPr fontId="3"/>
  </si>
  <si>
    <t>種目</t>
    <rPh sb="0" eb="2">
      <t>シュモク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</si>
</sst>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\ "/>
    <numFmt numFmtId="177" formatCode="[DBNum3][$-411]#,##0\ "/>
    <numFmt numFmtId="178" formatCode="[DBNum3][$-411]0"/>
    <numFmt numFmtId="179" formatCode="[DBNum3][$-411]ggg\ e&quot; 年 &quot;m&quot; 月 &quot;d&quot; 日&quot;"/>
    <numFmt numFmtId="180" formatCode="[DBNum3][$-411]#,##0\ &quot;円&quot;"/>
    <numFmt numFmtId="181" formatCode="[DBNum3][$-411]#,##0\ &quot;円 &quot;"/>
    <numFmt numFmtId="182" formatCode="#,##0\ &quot;円&quot;\ "/>
    <numFmt numFmtId="183" formatCode="@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10"/>
      <name val="HGP明朝E"/>
      <family val="1"/>
      <charset val="128"/>
    </font>
    <font>
      <sz val="14"/>
      <name val="HGP明朝E"/>
      <family val="1"/>
      <charset val="128"/>
    </font>
    <font>
      <sz val="12"/>
      <name val="HGP明朝E"/>
      <family val="1"/>
      <charset val="128"/>
    </font>
    <font>
      <sz val="18"/>
      <name val="HGP明朝E"/>
      <family val="1"/>
      <charset val="128"/>
    </font>
    <font>
      <sz val="16"/>
      <name val="HGP明朝E"/>
      <family val="1"/>
      <charset val="128"/>
    </font>
    <font>
      <sz val="11"/>
      <name val="UD デジタル 教科書体 N-R"/>
      <family val="1"/>
      <charset val="128"/>
    </font>
    <font>
      <sz val="20"/>
      <name val="HGP明朝E"/>
      <family val="1"/>
      <charset val="128"/>
    </font>
    <font>
      <sz val="12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AA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horizontal="right"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7" xfId="0" applyFont="1" applyBorder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0" fontId="2" fillId="0" borderId="7" xfId="0" applyFont="1" applyBorder="1" applyAlignment="1"/>
    <xf numFmtId="0" fontId="6" fillId="0" borderId="7" xfId="0" applyFont="1" applyBorder="1" applyAlignment="1"/>
    <xf numFmtId="0" fontId="2" fillId="0" borderId="0" xfId="0" applyFont="1" applyAlignment="1"/>
    <xf numFmtId="0" fontId="6" fillId="0" borderId="0" xfId="0" applyFont="1" applyAlignment="1"/>
    <xf numFmtId="177" fontId="8" fillId="0" borderId="0" xfId="0" applyNumberFormat="1" applyFont="1" applyAlignment="1"/>
    <xf numFmtId="38" fontId="5" fillId="0" borderId="0" xfId="1" applyFont="1" applyAlignment="1"/>
    <xf numFmtId="0" fontId="5" fillId="0" borderId="0" xfId="0" applyFont="1" applyAlignment="1"/>
    <xf numFmtId="38" fontId="5" fillId="0" borderId="0" xfId="1" applyFont="1" applyBorder="1" applyAlignment="1"/>
    <xf numFmtId="0" fontId="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9" fontId="6" fillId="0" borderId="0" xfId="0" applyNumberFormat="1" applyFo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vertical="center" textRotation="255"/>
    </xf>
    <xf numFmtId="0" fontId="5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77" fontId="8" fillId="0" borderId="7" xfId="0" applyNumberFormat="1" applyFont="1" applyBorder="1" applyAlignment="1">
      <alignment horizontal="right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182" fontId="9" fillId="4" borderId="10" xfId="1" applyNumberFormat="1" applyFont="1" applyFill="1" applyBorder="1" applyAlignment="1" applyProtection="1">
      <alignment horizontal="right" vertical="center"/>
      <protection locked="0"/>
    </xf>
    <xf numFmtId="58" fontId="9" fillId="4" borderId="10" xfId="0" applyNumberFormat="1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 shrinkToFit="1"/>
      <protection locked="0"/>
    </xf>
    <xf numFmtId="0" fontId="9" fillId="3" borderId="10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83" fontId="6" fillId="0" borderId="22" xfId="0" applyNumberFormat="1" applyFont="1" applyBorder="1" applyAlignment="1">
      <alignment horizontal="right" vertical="center"/>
    </xf>
    <xf numFmtId="183" fontId="6" fillId="0" borderId="23" xfId="0" applyNumberFormat="1" applyFont="1" applyBorder="1" applyAlignment="1">
      <alignment horizontal="right" vertical="center"/>
    </xf>
    <xf numFmtId="183" fontId="6" fillId="0" borderId="24" xfId="0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horizontal="left" vertical="top" wrapText="1"/>
    </xf>
    <xf numFmtId="176" fontId="5" fillId="0" borderId="3" xfId="1" applyNumberFormat="1" applyFont="1" applyBorder="1" applyAlignment="1">
      <alignment horizontal="left" vertical="top" wrapText="1"/>
    </xf>
    <xf numFmtId="176" fontId="5" fillId="0" borderId="4" xfId="1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 justifyLastLine="1"/>
    </xf>
    <xf numFmtId="0" fontId="4" fillId="0" borderId="8" xfId="0" applyFont="1" applyBorder="1" applyAlignment="1">
      <alignment horizontal="center" vertical="center" wrapText="1" justifyLastLine="1"/>
    </xf>
    <xf numFmtId="0" fontId="4" fillId="0" borderId="10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177" fontId="8" fillId="0" borderId="7" xfId="0" applyNumberFormat="1" applyFont="1" applyBorder="1" applyAlignment="1">
      <alignment horizontal="right"/>
    </xf>
    <xf numFmtId="38" fontId="5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38" fontId="5" fillId="0" borderId="0" xfId="1" applyFont="1" applyBorder="1" applyAlignment="1">
      <alignment horizontal="center"/>
    </xf>
    <xf numFmtId="0" fontId="4" fillId="0" borderId="10" xfId="0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textRotation="255" wrapText="1"/>
    </xf>
    <xf numFmtId="0" fontId="2" fillId="0" borderId="24" xfId="0" applyFont="1" applyBorder="1" applyAlignment="1">
      <alignment horizontal="center" vertical="center" textRotation="255" wrapText="1"/>
    </xf>
    <xf numFmtId="0" fontId="2" fillId="0" borderId="25" xfId="0" applyFont="1" applyBorder="1" applyAlignment="1">
      <alignment horizontal="center" vertical="center" textRotation="255" wrapText="1"/>
    </xf>
    <xf numFmtId="0" fontId="2" fillId="0" borderId="26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wrapText="1" justifyLastLine="1"/>
    </xf>
    <xf numFmtId="0" fontId="4" fillId="0" borderId="24" xfId="0" applyFont="1" applyBorder="1" applyAlignment="1">
      <alignment horizontal="center" vertical="center" wrapText="1" justifyLastLine="1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2" fillId="0" borderId="22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6" fillId="0" borderId="2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distributed" vertical="center" indent="1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5" fillId="2" borderId="1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indent="1"/>
    </xf>
    <xf numFmtId="0" fontId="6" fillId="0" borderId="9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distributed" vertical="center" wrapText="1" indent="1"/>
    </xf>
    <xf numFmtId="0" fontId="2" fillId="0" borderId="34" xfId="0" applyFont="1" applyBorder="1" applyAlignment="1">
      <alignment horizontal="distributed" vertical="center" wrapText="1" indent="1"/>
    </xf>
    <xf numFmtId="0" fontId="2" fillId="0" borderId="35" xfId="0" applyFont="1" applyBorder="1" applyAlignment="1">
      <alignment horizontal="distributed" vertical="center" wrapText="1" indent="1"/>
    </xf>
    <xf numFmtId="0" fontId="2" fillId="0" borderId="6" xfId="0" applyFont="1" applyBorder="1" applyAlignment="1">
      <alignment horizontal="distributed" vertical="center" wrapText="1" indent="1"/>
    </xf>
    <xf numFmtId="0" fontId="2" fillId="0" borderId="7" xfId="0" applyFont="1" applyBorder="1" applyAlignment="1">
      <alignment horizontal="distributed" vertical="center" wrapText="1" indent="1"/>
    </xf>
    <xf numFmtId="0" fontId="2" fillId="0" borderId="8" xfId="0" applyFont="1" applyBorder="1" applyAlignment="1">
      <alignment horizontal="distributed" vertical="center" wrapText="1" indent="1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wrapText="1" indent="1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" xfId="0" applyFont="1" applyFill="1" applyBorder="1" applyAlignment="1" applyProtection="1">
      <alignment horizontal="left" vertical="center"/>
      <protection locked="0"/>
    </xf>
    <xf numFmtId="179" fontId="6" fillId="0" borderId="0" xfId="0" applyNumberFormat="1" applyFont="1" applyAlignment="1">
      <alignment horizontal="distributed" vertical="center"/>
    </xf>
    <xf numFmtId="0" fontId="9" fillId="0" borderId="10" xfId="0" applyFont="1" applyBorder="1" applyAlignment="1">
      <alignment horizontal="center" vertical="center"/>
    </xf>
    <xf numFmtId="178" fontId="9" fillId="4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181" fontId="6" fillId="0" borderId="22" xfId="0" applyNumberFormat="1" applyFont="1" applyBorder="1" applyAlignment="1">
      <alignment horizontal="right" vertical="center"/>
    </xf>
    <xf numFmtId="181" fontId="6" fillId="0" borderId="23" xfId="0" applyNumberFormat="1" applyFont="1" applyBorder="1" applyAlignment="1">
      <alignment horizontal="right" vertical="center"/>
    </xf>
    <xf numFmtId="181" fontId="6" fillId="0" borderId="24" xfId="0" applyNumberFormat="1" applyFont="1" applyBorder="1" applyAlignment="1">
      <alignment horizontal="right"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80" fontId="11" fillId="4" borderId="10" xfId="0" applyNumberFormat="1" applyFont="1" applyFill="1" applyBorder="1" applyAlignment="1" applyProtection="1">
      <alignment horizontal="left" vertical="top"/>
      <protection locked="0"/>
    </xf>
    <xf numFmtId="0" fontId="6" fillId="0" borderId="0" xfId="0" applyFont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58" fontId="9" fillId="0" borderId="7" xfId="0" applyNumberFormat="1" applyFont="1" applyBorder="1" applyAlignment="1">
      <alignment horizontal="left" vertical="center"/>
    </xf>
    <xf numFmtId="178" fontId="6" fillId="0" borderId="23" xfId="0" applyNumberFormat="1" applyFont="1" applyBorder="1" applyAlignment="1">
      <alignment horizontal="left" vertical="center"/>
    </xf>
    <xf numFmtId="178" fontId="6" fillId="0" borderId="24" xfId="0" applyNumberFormat="1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176" fontId="6" fillId="0" borderId="2" xfId="1" applyNumberFormat="1" applyFont="1" applyBorder="1" applyAlignment="1">
      <alignment horizontal="left" vertical="top" wrapText="1"/>
    </xf>
    <xf numFmtId="176" fontId="6" fillId="0" borderId="3" xfId="1" applyNumberFormat="1" applyFont="1" applyBorder="1" applyAlignment="1">
      <alignment horizontal="left" vertical="top" wrapText="1"/>
    </xf>
    <xf numFmtId="176" fontId="6" fillId="0" borderId="4" xfId="1" applyNumberFormat="1" applyFont="1" applyBorder="1" applyAlignment="1">
      <alignment horizontal="left" vertical="top" wrapText="1"/>
    </xf>
    <xf numFmtId="58" fontId="9" fillId="4" borderId="2" xfId="0" applyNumberFormat="1" applyFont="1" applyFill="1" applyBorder="1" applyAlignment="1" applyProtection="1">
      <alignment horizontal="center" vertical="center"/>
      <protection locked="0"/>
    </xf>
    <xf numFmtId="58" fontId="9" fillId="4" borderId="3" xfId="0" applyNumberFormat="1" applyFont="1" applyFill="1" applyBorder="1" applyAlignment="1" applyProtection="1">
      <alignment horizontal="center" vertical="center"/>
      <protection locked="0"/>
    </xf>
    <xf numFmtId="58" fontId="9" fillId="4" borderId="4" xfId="0" applyNumberFormat="1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distributed" vertical="center" wrapText="1" indent="1"/>
    </xf>
    <xf numFmtId="0" fontId="2" fillId="0" borderId="23" xfId="0" applyFont="1" applyBorder="1" applyAlignment="1">
      <alignment horizontal="distributed" vertical="center" wrapText="1" indent="1"/>
    </xf>
    <xf numFmtId="0" fontId="2" fillId="0" borderId="24" xfId="0" applyFont="1" applyBorder="1" applyAlignment="1">
      <alignment horizontal="distributed" vertical="center" wrapText="1" indent="1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distributed" vertical="center" wrapText="1" indent="1"/>
    </xf>
    <xf numFmtId="0" fontId="2" fillId="0" borderId="0" xfId="0" applyFont="1" applyAlignment="1">
      <alignment horizontal="distributed" vertical="center" wrapText="1" indent="1"/>
    </xf>
    <xf numFmtId="0" fontId="2" fillId="0" borderId="26" xfId="0" applyFont="1" applyBorder="1" applyAlignment="1">
      <alignment horizontal="distributed" vertical="center" wrapText="1" indent="1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9" fontId="6" fillId="0" borderId="2" xfId="0" applyNumberFormat="1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179" fontId="6" fillId="0" borderId="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DA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358D5-4B82-4646-8E08-1FB96D06C3E8}">
  <sheetPr>
    <tabColor theme="5" tint="0.59999389629810485"/>
  </sheetPr>
  <dimension ref="A1:AJ42"/>
  <sheetViews>
    <sheetView showGridLines="0" topLeftCell="A3" workbookViewId="0">
      <selection activeCell="A21" sqref="A21:AJ24"/>
    </sheetView>
  </sheetViews>
  <sheetFormatPr defaultColWidth="3.125" defaultRowHeight="20.100000000000001" customHeight="1" x14ac:dyDescent="0.15"/>
  <cols>
    <col min="1" max="36" width="2.625" style="1" customWidth="1"/>
    <col min="37" max="16384" width="3.125" style="1"/>
  </cols>
  <sheetData>
    <row r="1" spans="1:36" ht="13.5" x14ac:dyDescent="0.15">
      <c r="A1" s="147" t="s">
        <v>0</v>
      </c>
      <c r="B1" s="149" t="s">
        <v>1</v>
      </c>
      <c r="C1" s="150"/>
      <c r="D1" s="151"/>
      <c r="E1" s="152" t="s">
        <v>2</v>
      </c>
      <c r="F1" s="153"/>
      <c r="G1" s="154"/>
      <c r="H1" s="149" t="s">
        <v>3</v>
      </c>
      <c r="I1" s="150"/>
      <c r="J1" s="151"/>
      <c r="K1" s="149" t="s">
        <v>4</v>
      </c>
      <c r="L1" s="150"/>
      <c r="M1" s="150"/>
      <c r="N1" s="150"/>
      <c r="O1" s="150"/>
      <c r="P1" s="150"/>
      <c r="Q1" s="150"/>
      <c r="R1" s="151"/>
    </row>
    <row r="2" spans="1:36" ht="45" customHeight="1" x14ac:dyDescent="0.15">
      <c r="A2" s="148"/>
      <c r="B2" s="2"/>
      <c r="C2" s="3"/>
      <c r="D2" s="4"/>
      <c r="E2" s="2"/>
      <c r="F2" s="3"/>
      <c r="G2" s="4"/>
      <c r="H2" s="2"/>
      <c r="I2" s="3"/>
      <c r="J2" s="4"/>
      <c r="K2" s="2"/>
      <c r="L2" s="3"/>
      <c r="M2" s="3"/>
      <c r="N2" s="3"/>
      <c r="O2" s="3"/>
      <c r="P2" s="3"/>
      <c r="Q2" s="3"/>
      <c r="R2" s="4"/>
    </row>
    <row r="3" spans="1:36" ht="35.1" customHeight="1" x14ac:dyDescent="0.15">
      <c r="A3" s="155" t="s">
        <v>96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</row>
    <row r="4" spans="1:36" ht="24.95" customHeight="1" x14ac:dyDescent="0.15">
      <c r="AJ4" s="5" t="s">
        <v>5</v>
      </c>
    </row>
    <row r="5" spans="1:36" ht="24.95" customHeight="1" x14ac:dyDescent="0.15">
      <c r="A5" s="143" t="s">
        <v>6</v>
      </c>
      <c r="B5" s="143"/>
      <c r="C5" s="143"/>
      <c r="D5" s="143"/>
      <c r="E5" s="143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76" t="s">
        <v>7</v>
      </c>
      <c r="W5" s="76"/>
      <c r="X5" s="76"/>
      <c r="Y5" s="76"/>
      <c r="Z5" s="76"/>
      <c r="AA5" s="145"/>
      <c r="AB5" s="141"/>
      <c r="AC5" s="141"/>
      <c r="AD5" s="141"/>
      <c r="AE5" s="57">
        <v>4</v>
      </c>
      <c r="AF5" s="57">
        <v>5</v>
      </c>
      <c r="AG5" s="57">
        <v>4</v>
      </c>
      <c r="AH5" s="57">
        <v>0</v>
      </c>
      <c r="AI5" s="57">
        <v>2</v>
      </c>
      <c r="AJ5" s="55">
        <v>5</v>
      </c>
    </row>
    <row r="6" spans="1:36" ht="9.9499999999999993" customHeight="1" x14ac:dyDescent="0.15">
      <c r="A6" s="156" t="s">
        <v>8</v>
      </c>
      <c r="B6" s="157"/>
      <c r="C6" s="157"/>
      <c r="D6" s="157"/>
      <c r="E6" s="158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76"/>
      <c r="W6" s="76"/>
      <c r="X6" s="76"/>
      <c r="Y6" s="76"/>
      <c r="Z6" s="76"/>
      <c r="AA6" s="146"/>
      <c r="AB6" s="142"/>
      <c r="AC6" s="142"/>
      <c r="AD6" s="142"/>
      <c r="AE6" s="58"/>
      <c r="AF6" s="58"/>
      <c r="AG6" s="58"/>
      <c r="AH6" s="58"/>
      <c r="AI6" s="58"/>
      <c r="AJ6" s="56"/>
    </row>
    <row r="7" spans="1:36" ht="30" customHeight="1" x14ac:dyDescent="0.15">
      <c r="A7" s="159"/>
      <c r="B7" s="160"/>
      <c r="C7" s="160"/>
      <c r="D7" s="160"/>
      <c r="E7" s="161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4" t="s">
        <v>9</v>
      </c>
      <c r="W7" s="137"/>
      <c r="X7" s="137"/>
      <c r="Y7" s="137"/>
      <c r="Z7" s="138"/>
      <c r="AA7" s="8">
        <v>0</v>
      </c>
      <c r="AB7" s="9">
        <v>0</v>
      </c>
      <c r="AC7" s="9">
        <v>0</v>
      </c>
      <c r="AD7" s="9">
        <v>0</v>
      </c>
      <c r="AE7" s="9"/>
      <c r="AF7" s="9"/>
      <c r="AG7" s="9"/>
      <c r="AH7" s="9"/>
      <c r="AI7" s="9"/>
      <c r="AJ7" s="10"/>
    </row>
    <row r="8" spans="1:36" ht="20.100000000000001" customHeight="1" x14ac:dyDescent="0.15">
      <c r="A8" s="136" t="s">
        <v>10</v>
      </c>
      <c r="B8" s="137"/>
      <c r="C8" s="137"/>
      <c r="D8" s="137"/>
      <c r="E8" s="138"/>
      <c r="F8" s="139" t="s">
        <v>11</v>
      </c>
      <c r="G8" s="140"/>
      <c r="H8" s="140"/>
      <c r="I8" s="140"/>
      <c r="J8" s="11"/>
      <c r="K8" s="11"/>
      <c r="L8" s="12" t="s">
        <v>12</v>
      </c>
      <c r="M8" s="12"/>
      <c r="N8" s="12"/>
      <c r="O8" s="11"/>
      <c r="P8" s="11"/>
      <c r="Q8" s="12" t="s">
        <v>13</v>
      </c>
      <c r="R8" s="11"/>
      <c r="S8" s="11"/>
      <c r="T8" s="103" t="s">
        <v>14</v>
      </c>
      <c r="U8" s="117"/>
      <c r="V8" s="131" t="s">
        <v>15</v>
      </c>
      <c r="W8" s="131"/>
      <c r="X8" s="131"/>
      <c r="Y8" s="131"/>
      <c r="Z8" s="131"/>
      <c r="AA8" s="12"/>
      <c r="AB8" s="12"/>
      <c r="AC8" s="12" t="s">
        <v>16</v>
      </c>
      <c r="AD8" s="12"/>
      <c r="AE8" s="103" t="s">
        <v>17</v>
      </c>
      <c r="AF8" s="103"/>
      <c r="AG8" s="12"/>
      <c r="AH8" s="12" t="s">
        <v>18</v>
      </c>
      <c r="AI8" s="12"/>
      <c r="AJ8" s="14"/>
    </row>
    <row r="9" spans="1:36" ht="20.100000000000001" customHeight="1" x14ac:dyDescent="0.15">
      <c r="A9" s="124" t="s">
        <v>19</v>
      </c>
      <c r="B9" s="125"/>
      <c r="C9" s="125"/>
      <c r="D9" s="125"/>
      <c r="E9" s="125"/>
      <c r="F9" s="15" t="s">
        <v>20</v>
      </c>
      <c r="G9" s="128"/>
      <c r="H9" s="128"/>
      <c r="I9" s="128"/>
      <c r="J9" s="128"/>
      <c r="K9" s="128" t="s">
        <v>21</v>
      </c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35"/>
    </row>
    <row r="10" spans="1:36" ht="20.100000000000001" customHeight="1" x14ac:dyDescent="0.15">
      <c r="A10" s="126"/>
      <c r="B10" s="127"/>
      <c r="C10" s="127"/>
      <c r="D10" s="127"/>
      <c r="E10" s="127"/>
      <c r="F10" s="129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30"/>
      <c r="V10" s="131" t="s">
        <v>22</v>
      </c>
      <c r="W10" s="131"/>
      <c r="X10" s="131"/>
      <c r="Y10" s="131"/>
      <c r="Z10" s="131"/>
      <c r="AA10" s="132" t="s">
        <v>116</v>
      </c>
      <c r="AB10" s="133"/>
      <c r="AC10" s="133"/>
      <c r="AD10" s="133"/>
      <c r="AE10" s="133"/>
      <c r="AF10" s="133"/>
      <c r="AG10" s="133"/>
      <c r="AH10" s="133"/>
      <c r="AI10" s="133"/>
      <c r="AJ10" s="134"/>
    </row>
    <row r="11" spans="1:36" ht="30" customHeight="1" x14ac:dyDescent="0.15">
      <c r="A11" s="77" t="s">
        <v>104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9"/>
      <c r="M11" s="77" t="s">
        <v>107</v>
      </c>
      <c r="N11" s="78"/>
      <c r="O11" s="78"/>
      <c r="P11" s="78"/>
      <c r="Q11" s="78"/>
      <c r="R11" s="78"/>
      <c r="S11" s="78"/>
      <c r="T11" s="78"/>
      <c r="U11" s="79"/>
      <c r="V11" s="116" t="s">
        <v>105</v>
      </c>
      <c r="W11" s="103"/>
      <c r="X11" s="103"/>
      <c r="Y11" s="103"/>
      <c r="Z11" s="103"/>
      <c r="AA11" s="103"/>
      <c r="AB11" s="117"/>
      <c r="AC11" s="65" t="s">
        <v>106</v>
      </c>
      <c r="AD11" s="66"/>
      <c r="AE11" s="66"/>
      <c r="AF11" s="66"/>
      <c r="AG11" s="66"/>
      <c r="AH11" s="66"/>
      <c r="AI11" s="66"/>
      <c r="AJ11" s="67"/>
    </row>
    <row r="12" spans="1:36" ht="30" customHeight="1" x14ac:dyDescent="0.15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9"/>
      <c r="M12" s="77"/>
      <c r="N12" s="78"/>
      <c r="O12" s="78"/>
      <c r="P12" s="78"/>
      <c r="Q12" s="78"/>
      <c r="R12" s="78"/>
      <c r="S12" s="78"/>
      <c r="T12" s="78"/>
      <c r="U12" s="79"/>
      <c r="V12" s="59" t="s">
        <v>23</v>
      </c>
      <c r="W12" s="60"/>
      <c r="X12" s="60"/>
      <c r="Y12" s="60"/>
      <c r="Z12" s="60"/>
      <c r="AA12" s="60"/>
      <c r="AB12" s="61"/>
      <c r="AC12" s="65" t="s">
        <v>122</v>
      </c>
      <c r="AD12" s="66"/>
      <c r="AE12" s="66"/>
      <c r="AF12" s="66"/>
      <c r="AG12" s="66"/>
      <c r="AH12" s="66"/>
      <c r="AI12" s="66"/>
      <c r="AJ12" s="67"/>
    </row>
    <row r="13" spans="1:36" ht="30" customHeight="1" x14ac:dyDescent="0.15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9"/>
      <c r="M13" s="77"/>
      <c r="N13" s="78"/>
      <c r="O13" s="78"/>
      <c r="P13" s="78"/>
      <c r="Q13" s="78"/>
      <c r="R13" s="78"/>
      <c r="S13" s="78"/>
      <c r="T13" s="78"/>
      <c r="U13" s="79"/>
      <c r="V13" s="59" t="s">
        <v>23</v>
      </c>
      <c r="W13" s="60"/>
      <c r="X13" s="60"/>
      <c r="Y13" s="60"/>
      <c r="Z13" s="60"/>
      <c r="AA13" s="60"/>
      <c r="AB13" s="61"/>
      <c r="AC13" s="65" t="s">
        <v>122</v>
      </c>
      <c r="AD13" s="66"/>
      <c r="AE13" s="66"/>
      <c r="AF13" s="66"/>
      <c r="AG13" s="66"/>
      <c r="AH13" s="66"/>
      <c r="AI13" s="66"/>
      <c r="AJ13" s="67"/>
    </row>
    <row r="14" spans="1:36" ht="30" customHeight="1" x14ac:dyDescent="0.15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  <c r="M14" s="77"/>
      <c r="N14" s="78"/>
      <c r="O14" s="78"/>
      <c r="P14" s="78"/>
      <c r="Q14" s="78"/>
      <c r="R14" s="78"/>
      <c r="S14" s="78"/>
      <c r="T14" s="78"/>
      <c r="U14" s="79"/>
      <c r="V14" s="59" t="s">
        <v>23</v>
      </c>
      <c r="W14" s="60"/>
      <c r="X14" s="60"/>
      <c r="Y14" s="60"/>
      <c r="Z14" s="60"/>
      <c r="AA14" s="60"/>
      <c r="AB14" s="61"/>
      <c r="AC14" s="65" t="s">
        <v>122</v>
      </c>
      <c r="AD14" s="66"/>
      <c r="AE14" s="66"/>
      <c r="AF14" s="66"/>
      <c r="AG14" s="66"/>
      <c r="AH14" s="66"/>
      <c r="AI14" s="66"/>
      <c r="AJ14" s="67"/>
    </row>
    <row r="15" spans="1:36" ht="45" customHeight="1" x14ac:dyDescent="0.15">
      <c r="A15" s="118" t="s">
        <v>103</v>
      </c>
      <c r="B15" s="66"/>
      <c r="C15" s="66"/>
      <c r="D15" s="66"/>
      <c r="E15" s="67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4"/>
    </row>
    <row r="16" spans="1:36" ht="20.100000000000001" customHeight="1" x14ac:dyDescent="0.15">
      <c r="A16" s="16"/>
      <c r="B16" s="17" t="s">
        <v>24</v>
      </c>
      <c r="C16" s="12"/>
      <c r="D16" s="12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4"/>
    </row>
    <row r="17" spans="1:36" ht="20.100000000000001" customHeight="1" x14ac:dyDescent="0.15">
      <c r="A17" s="19"/>
      <c r="C17" s="1" t="s">
        <v>97</v>
      </c>
      <c r="AJ17" s="20"/>
    </row>
    <row r="18" spans="1:36" ht="23.1" customHeight="1" x14ac:dyDescent="0.15">
      <c r="A18" s="19"/>
      <c r="E18" s="5" t="s">
        <v>26</v>
      </c>
      <c r="F18" s="21"/>
      <c r="G18" s="21"/>
      <c r="H18" s="22" t="s">
        <v>12</v>
      </c>
      <c r="I18" s="21"/>
      <c r="J18" s="21"/>
      <c r="K18" s="22" t="s">
        <v>27</v>
      </c>
      <c r="L18" s="21"/>
      <c r="M18" s="21"/>
      <c r="N18" s="22" t="s">
        <v>28</v>
      </c>
      <c r="O18" s="23"/>
      <c r="AJ18" s="20"/>
    </row>
    <row r="19" spans="1:36" ht="23.1" customHeight="1" x14ac:dyDescent="0.15">
      <c r="A19" s="19"/>
      <c r="C19" s="119" t="s">
        <v>29</v>
      </c>
      <c r="D19" s="119"/>
      <c r="E19" s="119"/>
      <c r="F19" s="119" t="s">
        <v>19</v>
      </c>
      <c r="G19" s="119"/>
      <c r="H19" s="119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AA19" s="5" t="s">
        <v>22</v>
      </c>
      <c r="AB19" s="121" t="s">
        <v>116</v>
      </c>
      <c r="AC19" s="121"/>
      <c r="AD19" s="121"/>
      <c r="AE19" s="121"/>
      <c r="AF19" s="121"/>
      <c r="AG19" s="121"/>
      <c r="AH19" s="121"/>
      <c r="AI19" s="121"/>
      <c r="AJ19" s="122"/>
    </row>
    <row r="20" spans="1:36" ht="23.1" customHeight="1" x14ac:dyDescent="0.15">
      <c r="A20" s="2"/>
      <c r="B20" s="3"/>
      <c r="C20" s="54"/>
      <c r="D20" s="54"/>
      <c r="E20" s="54"/>
      <c r="F20" s="54" t="s">
        <v>30</v>
      </c>
      <c r="G20" s="54"/>
      <c r="H20" s="54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3"/>
      <c r="V20" s="3"/>
      <c r="W20" s="3"/>
      <c r="X20" s="3"/>
      <c r="Y20" s="3"/>
      <c r="Z20" s="3"/>
      <c r="AA20" s="24" t="s">
        <v>31</v>
      </c>
      <c r="AB20" s="54"/>
      <c r="AC20" s="54"/>
      <c r="AD20" s="54"/>
      <c r="AE20" s="54"/>
      <c r="AF20" s="54"/>
      <c r="AG20" s="54"/>
      <c r="AH20" s="54"/>
      <c r="AI20" s="54"/>
      <c r="AJ20" s="4" t="s">
        <v>32</v>
      </c>
    </row>
    <row r="21" spans="1:36" ht="15" customHeight="1" x14ac:dyDescent="0.15">
      <c r="B21" s="103" t="s">
        <v>33</v>
      </c>
      <c r="C21" s="103"/>
      <c r="D21" s="22" t="s">
        <v>17</v>
      </c>
      <c r="E21" s="1" t="s">
        <v>99</v>
      </c>
    </row>
    <row r="22" spans="1:36" ht="15" customHeight="1" x14ac:dyDescent="0.15">
      <c r="D22" s="22" t="s">
        <v>17</v>
      </c>
      <c r="E22" s="1" t="s">
        <v>100</v>
      </c>
    </row>
    <row r="23" spans="1:36" ht="15" customHeight="1" x14ac:dyDescent="0.15">
      <c r="E23" s="1" t="s">
        <v>101</v>
      </c>
    </row>
    <row r="24" spans="1:36" ht="15" customHeight="1" x14ac:dyDescent="0.15"/>
    <row r="25" spans="1:36" ht="9.9499999999999993" customHeight="1" x14ac:dyDescent="0.15"/>
    <row r="26" spans="1:36" ht="20.100000000000001" customHeight="1" x14ac:dyDescent="0.15">
      <c r="A26" s="1" t="s">
        <v>98</v>
      </c>
    </row>
    <row r="27" spans="1:36" ht="18" customHeight="1" x14ac:dyDescent="0.15">
      <c r="A27" s="104" t="s">
        <v>35</v>
      </c>
      <c r="B27" s="105"/>
      <c r="C27" s="110"/>
      <c r="D27" s="111"/>
      <c r="E27" s="111"/>
      <c r="F27" s="111"/>
      <c r="G27" s="111"/>
      <c r="H27" s="111"/>
      <c r="I27" s="114" t="s">
        <v>36</v>
      </c>
      <c r="J27" s="114"/>
      <c r="K27" s="114"/>
      <c r="L27" s="114" t="s">
        <v>37</v>
      </c>
      <c r="M27" s="114"/>
      <c r="N27" s="115"/>
      <c r="O27" s="110"/>
      <c r="P27" s="111"/>
      <c r="Q27" s="111"/>
      <c r="R27" s="111"/>
      <c r="S27" s="111"/>
      <c r="T27" s="111"/>
      <c r="U27" s="114" t="s">
        <v>38</v>
      </c>
      <c r="V27" s="114"/>
      <c r="W27" s="114"/>
      <c r="X27" s="114" t="s">
        <v>39</v>
      </c>
      <c r="Y27" s="114"/>
      <c r="Z27" s="115"/>
      <c r="AA27" s="116" t="s">
        <v>40</v>
      </c>
      <c r="AB27" s="103"/>
      <c r="AC27" s="117"/>
      <c r="AD27" s="68" t="s">
        <v>41</v>
      </c>
      <c r="AE27" s="69"/>
      <c r="AF27" s="69"/>
      <c r="AG27" s="69"/>
      <c r="AH27" s="69"/>
      <c r="AI27" s="69"/>
      <c r="AJ27" s="70"/>
    </row>
    <row r="28" spans="1:36" ht="18" customHeight="1" x14ac:dyDescent="0.15">
      <c r="A28" s="106"/>
      <c r="B28" s="107"/>
      <c r="C28" s="112"/>
      <c r="D28" s="113"/>
      <c r="E28" s="113"/>
      <c r="F28" s="113"/>
      <c r="G28" s="113"/>
      <c r="H28" s="113"/>
      <c r="I28" s="71" t="s">
        <v>42</v>
      </c>
      <c r="J28" s="71"/>
      <c r="K28" s="71"/>
      <c r="L28" s="71" t="s">
        <v>43</v>
      </c>
      <c r="M28" s="71"/>
      <c r="N28" s="72"/>
      <c r="O28" s="112"/>
      <c r="P28" s="113"/>
      <c r="Q28" s="113"/>
      <c r="R28" s="113"/>
      <c r="S28" s="113"/>
      <c r="T28" s="113"/>
      <c r="U28" s="71" t="s">
        <v>44</v>
      </c>
      <c r="V28" s="71"/>
      <c r="W28" s="71"/>
      <c r="X28" s="71" t="s">
        <v>45</v>
      </c>
      <c r="Y28" s="71"/>
      <c r="Z28" s="72"/>
      <c r="AA28" s="73" t="s">
        <v>46</v>
      </c>
      <c r="AB28" s="73"/>
      <c r="AC28" s="73"/>
      <c r="AD28" s="74"/>
      <c r="AE28" s="75"/>
      <c r="AF28" s="75"/>
      <c r="AG28" s="75"/>
      <c r="AH28" s="75"/>
      <c r="AI28" s="75"/>
      <c r="AJ28" s="97"/>
    </row>
    <row r="29" spans="1:36" ht="13.5" customHeight="1" x14ac:dyDescent="0.15">
      <c r="A29" s="106"/>
      <c r="B29" s="107"/>
      <c r="C29" s="98" t="s">
        <v>47</v>
      </c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 t="s">
        <v>48</v>
      </c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1"/>
      <c r="AA29" s="73"/>
      <c r="AB29" s="73"/>
      <c r="AC29" s="73"/>
      <c r="AD29" s="74"/>
      <c r="AE29" s="75"/>
      <c r="AF29" s="75"/>
      <c r="AG29" s="75"/>
      <c r="AH29" s="75"/>
      <c r="AI29" s="75"/>
      <c r="AJ29" s="97"/>
    </row>
    <row r="30" spans="1:36" ht="23.1" customHeight="1" x14ac:dyDescent="0.15">
      <c r="A30" s="106"/>
      <c r="B30" s="107"/>
      <c r="C30" s="102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8"/>
      <c r="O30" s="102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8"/>
      <c r="AA30" s="73"/>
      <c r="AB30" s="73"/>
      <c r="AC30" s="73"/>
      <c r="AD30" s="74"/>
      <c r="AE30" s="75"/>
      <c r="AF30" s="75"/>
      <c r="AG30" s="75"/>
      <c r="AH30" s="75"/>
      <c r="AI30" s="75"/>
      <c r="AJ30" s="97"/>
    </row>
    <row r="31" spans="1:36" ht="20.100000000000001" customHeight="1" x14ac:dyDescent="0.15">
      <c r="A31" s="106"/>
      <c r="B31" s="107"/>
      <c r="C31" s="89" t="s">
        <v>49</v>
      </c>
      <c r="D31" s="89"/>
      <c r="E31" s="89"/>
      <c r="F31" s="89"/>
      <c r="G31" s="89"/>
      <c r="H31" s="89"/>
      <c r="I31" s="90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2"/>
    </row>
    <row r="32" spans="1:36" ht="30" customHeight="1" x14ac:dyDescent="0.15">
      <c r="A32" s="108"/>
      <c r="B32" s="109"/>
      <c r="C32" s="93" t="s">
        <v>50</v>
      </c>
      <c r="D32" s="93"/>
      <c r="E32" s="93"/>
      <c r="F32" s="93"/>
      <c r="G32" s="93"/>
      <c r="H32" s="93"/>
      <c r="I32" s="94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6"/>
    </row>
    <row r="33" spans="1:36" ht="15" customHeight="1" x14ac:dyDescent="0.15"/>
    <row r="34" spans="1:36" ht="20.100000000000001" customHeight="1" x14ac:dyDescent="0.15">
      <c r="A34" s="25" t="s">
        <v>51</v>
      </c>
      <c r="X34" s="5" t="s">
        <v>52</v>
      </c>
      <c r="Y34" s="22"/>
      <c r="Z34" s="22"/>
      <c r="AA34" s="22" t="s">
        <v>53</v>
      </c>
      <c r="AB34" s="22"/>
      <c r="AC34" s="22"/>
      <c r="AD34" s="22" t="s">
        <v>54</v>
      </c>
      <c r="AE34" s="22"/>
      <c r="AF34" s="22"/>
      <c r="AG34" s="22" t="s">
        <v>55</v>
      </c>
    </row>
    <row r="35" spans="1:36" ht="9.9499999999999993" customHeight="1" x14ac:dyDescent="0.15">
      <c r="A35" s="25"/>
      <c r="X35" s="5"/>
      <c r="Y35" s="22"/>
      <c r="Z35" s="22"/>
      <c r="AA35" s="22"/>
      <c r="AB35" s="22"/>
      <c r="AC35" s="22"/>
      <c r="AD35" s="22"/>
      <c r="AE35" s="22"/>
      <c r="AF35" s="22"/>
      <c r="AG35" s="22"/>
    </row>
    <row r="36" spans="1:36" ht="20.100000000000001" customHeight="1" x14ac:dyDescent="0.15">
      <c r="AD36" s="5" t="s">
        <v>56</v>
      </c>
      <c r="AE36" s="22"/>
      <c r="AF36" s="22"/>
      <c r="AG36" s="22" t="s">
        <v>57</v>
      </c>
    </row>
    <row r="37" spans="1:36" ht="20.100000000000001" customHeight="1" x14ac:dyDescent="0.2">
      <c r="C37" s="80" t="s">
        <v>58</v>
      </c>
      <c r="D37" s="80"/>
      <c r="E37" s="80"/>
      <c r="F37" s="80"/>
      <c r="G37" s="80"/>
      <c r="H37" s="26"/>
      <c r="I37" s="81"/>
      <c r="J37" s="81"/>
      <c r="K37" s="81"/>
      <c r="L37" s="81"/>
      <c r="M37" s="81"/>
      <c r="N37" s="81"/>
      <c r="O37" s="81"/>
      <c r="P37" s="27" t="s">
        <v>59</v>
      </c>
      <c r="Q37" s="26"/>
      <c r="R37" s="28" t="s">
        <v>60</v>
      </c>
      <c r="S37" s="82"/>
      <c r="T37" s="83"/>
      <c r="U37" s="83"/>
      <c r="V37" s="83"/>
      <c r="W37" s="83"/>
      <c r="X37" s="28" t="s">
        <v>61</v>
      </c>
      <c r="Y37" s="84"/>
      <c r="Z37" s="84"/>
      <c r="AA37" s="84"/>
      <c r="AB37" s="28" t="s">
        <v>62</v>
      </c>
      <c r="AC37" s="85"/>
      <c r="AD37" s="85"/>
      <c r="AE37" s="85"/>
      <c r="AF37" s="85"/>
      <c r="AG37" s="85"/>
      <c r="AH37" s="28" t="s">
        <v>63</v>
      </c>
      <c r="AI37" s="28"/>
    </row>
    <row r="38" spans="1:36" ht="9.9499999999999993" customHeight="1" x14ac:dyDescent="0.2">
      <c r="C38" s="29"/>
      <c r="D38" s="29"/>
      <c r="E38" s="29"/>
      <c r="F38" s="29"/>
      <c r="G38" s="29"/>
      <c r="H38" s="28"/>
      <c r="I38" s="30"/>
      <c r="J38" s="30"/>
      <c r="K38" s="30"/>
      <c r="L38" s="30"/>
      <c r="M38" s="30"/>
      <c r="N38" s="30"/>
      <c r="O38" s="30"/>
      <c r="P38" s="29"/>
      <c r="Q38" s="28"/>
      <c r="R38" s="28"/>
      <c r="S38" s="31"/>
      <c r="T38" s="31"/>
      <c r="U38" s="31"/>
      <c r="V38" s="31"/>
      <c r="W38" s="31"/>
      <c r="X38" s="28"/>
      <c r="Y38" s="32"/>
      <c r="Z38" s="32"/>
      <c r="AA38" s="32"/>
      <c r="AB38" s="28"/>
      <c r="AC38" s="33"/>
      <c r="AD38" s="33"/>
      <c r="AE38" s="33"/>
      <c r="AF38" s="33"/>
      <c r="AG38" s="33"/>
      <c r="AH38" s="28"/>
      <c r="AI38" s="28"/>
    </row>
    <row r="39" spans="1:36" ht="15" customHeight="1" x14ac:dyDescent="0.15">
      <c r="AH39" s="86" t="s">
        <v>64</v>
      </c>
      <c r="AI39" s="86"/>
      <c r="AJ39" s="86"/>
    </row>
    <row r="40" spans="1:36" ht="15" customHeight="1" x14ac:dyDescent="0.15">
      <c r="C40" s="1" t="s">
        <v>65</v>
      </c>
      <c r="M40" s="22" t="s">
        <v>66</v>
      </c>
      <c r="N40" s="22" t="s">
        <v>67</v>
      </c>
      <c r="O40" s="22"/>
      <c r="P40" s="22" t="s">
        <v>66</v>
      </c>
      <c r="Q40" s="22" t="s">
        <v>68</v>
      </c>
      <c r="T40" s="34"/>
      <c r="U40" s="34"/>
      <c r="V40" s="34"/>
      <c r="AD40" s="53" t="s">
        <v>69</v>
      </c>
      <c r="AE40" s="53"/>
      <c r="AF40" s="53"/>
      <c r="AH40" s="53" t="s">
        <v>70</v>
      </c>
      <c r="AI40" s="53"/>
      <c r="AJ40" s="53"/>
    </row>
    <row r="41" spans="1:36" ht="20.100000000000001" customHeight="1" x14ac:dyDescent="0.15">
      <c r="C41" s="1" t="s">
        <v>71</v>
      </c>
      <c r="M41" s="22" t="s">
        <v>66</v>
      </c>
      <c r="N41" s="22" t="s">
        <v>67</v>
      </c>
      <c r="O41" s="22"/>
      <c r="P41" s="22" t="s">
        <v>66</v>
      </c>
      <c r="Q41" s="22" t="s">
        <v>68</v>
      </c>
      <c r="R41" s="1" t="s">
        <v>60</v>
      </c>
      <c r="AA41" s="5" t="s">
        <v>72</v>
      </c>
      <c r="AD41" s="76"/>
      <c r="AE41" s="76"/>
      <c r="AF41" s="76"/>
      <c r="AH41" s="76"/>
      <c r="AI41" s="76"/>
      <c r="AJ41" s="76"/>
    </row>
    <row r="42" spans="1:36" ht="20.100000000000001" customHeight="1" x14ac:dyDescent="0.15">
      <c r="AD42" s="76"/>
      <c r="AE42" s="76"/>
      <c r="AF42" s="76"/>
      <c r="AH42" s="76"/>
      <c r="AI42" s="76"/>
      <c r="AJ42" s="76"/>
    </row>
  </sheetData>
  <mergeCells count="103">
    <mergeCell ref="A1:A2"/>
    <mergeCell ref="B1:D1"/>
    <mergeCell ref="E1:G1"/>
    <mergeCell ref="H1:J1"/>
    <mergeCell ref="K1:R1"/>
    <mergeCell ref="A3:AJ3"/>
    <mergeCell ref="A6:E7"/>
    <mergeCell ref="F6:U7"/>
    <mergeCell ref="V7:Z7"/>
    <mergeCell ref="A8:E8"/>
    <mergeCell ref="F8:I8"/>
    <mergeCell ref="T8:U8"/>
    <mergeCell ref="V8:Z8"/>
    <mergeCell ref="AE8:AF8"/>
    <mergeCell ref="AD5:AD6"/>
    <mergeCell ref="AE5:AE6"/>
    <mergeCell ref="AF5:AF6"/>
    <mergeCell ref="A5:E5"/>
    <mergeCell ref="F5:U5"/>
    <mergeCell ref="V5:Z6"/>
    <mergeCell ref="AC5:AC6"/>
    <mergeCell ref="AB5:AB6"/>
    <mergeCell ref="AA5:AA6"/>
    <mergeCell ref="A15:E15"/>
    <mergeCell ref="C19:E20"/>
    <mergeCell ref="F19:H19"/>
    <mergeCell ref="I19:W19"/>
    <mergeCell ref="AB19:AJ19"/>
    <mergeCell ref="F20:H20"/>
    <mergeCell ref="I20:T20"/>
    <mergeCell ref="A9:E10"/>
    <mergeCell ref="G9:J9"/>
    <mergeCell ref="F10:U10"/>
    <mergeCell ref="V10:Z10"/>
    <mergeCell ref="AA10:AJ10"/>
    <mergeCell ref="K9:AJ9"/>
    <mergeCell ref="AC12:AJ12"/>
    <mergeCell ref="AC13:AJ13"/>
    <mergeCell ref="AC14:AJ14"/>
    <mergeCell ref="V11:AB11"/>
    <mergeCell ref="M11:U11"/>
    <mergeCell ref="M12:U12"/>
    <mergeCell ref="M13:U13"/>
    <mergeCell ref="M14:U14"/>
    <mergeCell ref="B21:C21"/>
    <mergeCell ref="A27:B32"/>
    <mergeCell ref="C27:H28"/>
    <mergeCell ref="I27:K27"/>
    <mergeCell ref="L27:N27"/>
    <mergeCell ref="O27:T28"/>
    <mergeCell ref="U27:W27"/>
    <mergeCell ref="X27:Z27"/>
    <mergeCell ref="AA27:AC27"/>
    <mergeCell ref="F30:H30"/>
    <mergeCell ref="I30:K30"/>
    <mergeCell ref="L30:N30"/>
    <mergeCell ref="O30:R30"/>
    <mergeCell ref="AD41:AF42"/>
    <mergeCell ref="AH41:AJ42"/>
    <mergeCell ref="A11:L11"/>
    <mergeCell ref="A12:L12"/>
    <mergeCell ref="A13:L13"/>
    <mergeCell ref="A14:L14"/>
    <mergeCell ref="C37:G37"/>
    <mergeCell ref="I37:O37"/>
    <mergeCell ref="S37:W37"/>
    <mergeCell ref="Y37:AA37"/>
    <mergeCell ref="AC37:AG37"/>
    <mergeCell ref="AH39:AJ39"/>
    <mergeCell ref="S30:V30"/>
    <mergeCell ref="W30:Z30"/>
    <mergeCell ref="C31:H31"/>
    <mergeCell ref="I31:AJ31"/>
    <mergeCell ref="C32:H32"/>
    <mergeCell ref="I32:AJ32"/>
    <mergeCell ref="AH28:AH30"/>
    <mergeCell ref="AI28:AI30"/>
    <mergeCell ref="AJ28:AJ30"/>
    <mergeCell ref="C29:N29"/>
    <mergeCell ref="O29:Z29"/>
    <mergeCell ref="C30:E30"/>
    <mergeCell ref="AD40:AF40"/>
    <mergeCell ref="AH40:AJ40"/>
    <mergeCell ref="AB20:AI20"/>
    <mergeCell ref="AJ5:AJ6"/>
    <mergeCell ref="AG5:AG6"/>
    <mergeCell ref="AH5:AH6"/>
    <mergeCell ref="AI5:AI6"/>
    <mergeCell ref="V12:AB12"/>
    <mergeCell ref="V13:AB13"/>
    <mergeCell ref="V14:AB14"/>
    <mergeCell ref="F15:AJ15"/>
    <mergeCell ref="AC11:AJ11"/>
    <mergeCell ref="AD27:AJ27"/>
    <mergeCell ref="I28:K28"/>
    <mergeCell ref="L28:N28"/>
    <mergeCell ref="U28:W28"/>
    <mergeCell ref="X28:Z28"/>
    <mergeCell ref="AA28:AC30"/>
    <mergeCell ref="AD28:AD30"/>
    <mergeCell ref="AE28:AE30"/>
    <mergeCell ref="AF28:AF30"/>
    <mergeCell ref="AG28:AG30"/>
  </mergeCells>
  <phoneticPr fontId="3"/>
  <dataValidations count="2">
    <dataValidation imeMode="halfAlpha" allowBlank="1" showInputMessage="1" showErrorMessage="1" sqref="G9" xr:uid="{F6F99C6C-2445-4645-8069-D06FE4771DA5}"/>
    <dataValidation imeMode="fullAlpha" allowBlank="1" showInputMessage="1" showErrorMessage="1" sqref="AA7:AJ7 AA5:AJ5 AB19:AJ19 F18:N18" xr:uid="{740FC0EA-CF36-434C-9787-1BEF23DB4117}"/>
  </dataValidations>
  <printOptions horizontalCentered="1" verticalCentered="1"/>
  <pageMargins left="0.39370078740157483" right="0.39370078740157483" top="0.19685039370078741" bottom="0.19685039370078741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026E4-AA69-4F12-8746-C6500FA976A8}">
  <sheetPr>
    <tabColor theme="5" tint="0.59999389629810485"/>
  </sheetPr>
  <dimension ref="A1:AU40"/>
  <sheetViews>
    <sheetView showGridLines="0" tabSelected="1" zoomScale="90" zoomScaleNormal="90" workbookViewId="0">
      <selection activeCell="AU6" sqref="AU6:AU7"/>
    </sheetView>
  </sheetViews>
  <sheetFormatPr defaultColWidth="3.125" defaultRowHeight="20.100000000000001" customHeight="1" x14ac:dyDescent="0.15"/>
  <cols>
    <col min="1" max="9" width="2.625" style="1" customWidth="1"/>
    <col min="10" max="11" width="1.25" style="1" customWidth="1"/>
    <col min="12" max="15" width="2.625" style="1" customWidth="1"/>
    <col min="16" max="17" width="1.25" style="1" customWidth="1"/>
    <col min="18" max="38" width="2.625" style="1" customWidth="1"/>
    <col min="39" max="40" width="3.125" style="1"/>
    <col min="41" max="41" width="7.625" style="35" customWidth="1"/>
    <col min="42" max="42" width="5.625" style="35" customWidth="1"/>
    <col min="43" max="43" width="15.625" style="36" customWidth="1"/>
    <col min="44" max="44" width="10.625" style="36" customWidth="1"/>
    <col min="45" max="45" width="15.625" style="36" customWidth="1"/>
    <col min="46" max="46" width="17.25" style="35" bestFit="1" customWidth="1"/>
    <col min="47" max="47" width="21.375" style="35" bestFit="1" customWidth="1"/>
    <col min="48" max="16384" width="3.125" style="1"/>
  </cols>
  <sheetData>
    <row r="1" spans="1:47" ht="15" x14ac:dyDescent="0.15">
      <c r="A1" s="147" t="s">
        <v>0</v>
      </c>
      <c r="B1" s="149" t="s">
        <v>1</v>
      </c>
      <c r="C1" s="150"/>
      <c r="D1" s="151"/>
      <c r="E1" s="152" t="s">
        <v>2</v>
      </c>
      <c r="F1" s="153"/>
      <c r="G1" s="154"/>
      <c r="H1" s="149" t="s">
        <v>3</v>
      </c>
      <c r="I1" s="150"/>
      <c r="J1" s="150"/>
      <c r="K1" s="151"/>
      <c r="L1" s="149" t="s">
        <v>4</v>
      </c>
      <c r="M1" s="150"/>
      <c r="N1" s="150"/>
      <c r="O1" s="150"/>
      <c r="P1" s="150"/>
      <c r="Q1" s="150"/>
      <c r="R1" s="150"/>
      <c r="S1" s="150"/>
      <c r="T1" s="151"/>
    </row>
    <row r="2" spans="1:47" ht="45" customHeight="1" x14ac:dyDescent="0.15">
      <c r="A2" s="148"/>
      <c r="B2" s="2"/>
      <c r="C2" s="3"/>
      <c r="D2" s="4"/>
      <c r="E2" s="2"/>
      <c r="F2" s="3"/>
      <c r="G2" s="4"/>
      <c r="H2" s="65"/>
      <c r="I2" s="66"/>
      <c r="J2" s="66"/>
      <c r="K2" s="67"/>
      <c r="L2" s="2"/>
      <c r="M2" s="3"/>
      <c r="N2" s="3"/>
      <c r="O2" s="3"/>
      <c r="P2" s="3"/>
      <c r="Q2" s="3"/>
      <c r="R2" s="3"/>
      <c r="S2" s="3"/>
      <c r="T2" s="4"/>
    </row>
    <row r="3" spans="1:47" ht="35.1" customHeight="1" x14ac:dyDescent="0.2">
      <c r="A3" s="84" t="s">
        <v>96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O3" s="43" t="s">
        <v>121</v>
      </c>
    </row>
    <row r="4" spans="1:47" ht="24.95" customHeight="1" x14ac:dyDescent="0.15">
      <c r="AL4" s="5" t="str">
        <f>IF(OR($AQ$4="",$AQ$4="　"),"（　要支援　　１　　　２　　・　　要介護　　１　　　２　　　３　　　４　　　５　）","（　"&amp;$AQ$4&amp;"　）")</f>
        <v>（　要介護１　）</v>
      </c>
      <c r="AO4" s="183" t="s">
        <v>73</v>
      </c>
      <c r="AP4" s="184"/>
      <c r="AQ4" s="238" t="s">
        <v>74</v>
      </c>
      <c r="AR4" s="238"/>
      <c r="AS4" s="238"/>
    </row>
    <row r="5" spans="1:47" ht="24.95" customHeight="1" x14ac:dyDescent="0.15">
      <c r="A5" s="143" t="s">
        <v>6</v>
      </c>
      <c r="B5" s="143"/>
      <c r="C5" s="143"/>
      <c r="D5" s="143"/>
      <c r="E5" s="143"/>
      <c r="F5" s="144" t="str">
        <f>$AQ$5</f>
        <v>シントミ　タロウ</v>
      </c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76" t="s">
        <v>7</v>
      </c>
      <c r="Y5" s="76"/>
      <c r="Z5" s="76"/>
      <c r="AA5" s="76"/>
      <c r="AB5" s="76"/>
      <c r="AC5" s="145"/>
      <c r="AD5" s="141"/>
      <c r="AE5" s="141"/>
      <c r="AF5" s="141"/>
      <c r="AG5" s="57">
        <v>4</v>
      </c>
      <c r="AH5" s="57">
        <v>5</v>
      </c>
      <c r="AI5" s="57">
        <v>4</v>
      </c>
      <c r="AJ5" s="57">
        <v>0</v>
      </c>
      <c r="AK5" s="57">
        <v>2</v>
      </c>
      <c r="AL5" s="55">
        <v>5</v>
      </c>
      <c r="AO5" s="183" t="s">
        <v>6</v>
      </c>
      <c r="AP5" s="184"/>
      <c r="AQ5" s="234" t="s">
        <v>75</v>
      </c>
      <c r="AR5" s="234"/>
      <c r="AS5" s="234"/>
    </row>
    <row r="6" spans="1:47" ht="9.9499999999999993" customHeight="1" x14ac:dyDescent="0.15">
      <c r="A6" s="156" t="s">
        <v>8</v>
      </c>
      <c r="B6" s="157"/>
      <c r="C6" s="157"/>
      <c r="D6" s="157"/>
      <c r="E6" s="158"/>
      <c r="F6" s="242" t="str">
        <f>$AQ$6</f>
        <v>新富　太郎</v>
      </c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4"/>
      <c r="X6" s="76"/>
      <c r="Y6" s="76"/>
      <c r="Z6" s="76"/>
      <c r="AA6" s="76"/>
      <c r="AB6" s="76"/>
      <c r="AC6" s="146"/>
      <c r="AD6" s="142"/>
      <c r="AE6" s="142"/>
      <c r="AF6" s="142"/>
      <c r="AG6" s="58"/>
      <c r="AH6" s="58"/>
      <c r="AI6" s="58"/>
      <c r="AJ6" s="58"/>
      <c r="AK6" s="58"/>
      <c r="AL6" s="56"/>
      <c r="AO6" s="169" t="s">
        <v>76</v>
      </c>
      <c r="AP6" s="169"/>
      <c r="AQ6" s="234" t="s">
        <v>77</v>
      </c>
      <c r="AR6" s="234"/>
      <c r="AS6" s="234"/>
      <c r="AT6" s="169" t="s">
        <v>78</v>
      </c>
      <c r="AU6" s="170">
        <v>1234</v>
      </c>
    </row>
    <row r="7" spans="1:47" ht="30" customHeight="1" x14ac:dyDescent="0.15">
      <c r="A7" s="239"/>
      <c r="B7" s="240"/>
      <c r="C7" s="240"/>
      <c r="D7" s="240"/>
      <c r="E7" s="241"/>
      <c r="F7" s="245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7"/>
      <c r="X7" s="235" t="s">
        <v>9</v>
      </c>
      <c r="Y7" s="236"/>
      <c r="Z7" s="236"/>
      <c r="AA7" s="236"/>
      <c r="AB7" s="237"/>
      <c r="AC7" s="42">
        <f>IFERROR(MID($AU$6,LEN($AU$6)-9,1),0)</f>
        <v>0</v>
      </c>
      <c r="AD7" s="6">
        <f>IFERROR(MID($AU$6,LEN($AU$6)-8,1),0)</f>
        <v>0</v>
      </c>
      <c r="AE7" s="6">
        <f>IFERROR(MID($AU$6,LEN($AU$6)-7,1),0)</f>
        <v>0</v>
      </c>
      <c r="AF7" s="6">
        <f>IFERROR(MID($AU$6,LEN($AU$6)-6,1),0)</f>
        <v>0</v>
      </c>
      <c r="AG7" s="6">
        <f>IFERROR(MID($AU$6,LEN($AU$6)-5,1),0)</f>
        <v>0</v>
      </c>
      <c r="AH7" s="6">
        <f>IFERROR(MID($AU$6,LEN($AU$6)-4,1),0)</f>
        <v>0</v>
      </c>
      <c r="AI7" s="6" t="str">
        <f>IFERROR(MID($AU$6,LEN($AU$6)-3,1),0)</f>
        <v>1</v>
      </c>
      <c r="AJ7" s="6" t="str">
        <f>IFERROR(MID($AU$6,LEN($AU$6)-2,1),0)</f>
        <v>2</v>
      </c>
      <c r="AK7" s="6" t="str">
        <f>IFERROR(MID($AU$6,LEN($AU$6)-1,1),0)</f>
        <v>3</v>
      </c>
      <c r="AL7" s="7" t="str">
        <f>IFERROR(MID($AU$6,LEN($AU$6),1),0)</f>
        <v>4</v>
      </c>
      <c r="AO7" s="169"/>
      <c r="AP7" s="169"/>
      <c r="AQ7" s="234"/>
      <c r="AR7" s="234"/>
      <c r="AS7" s="234"/>
      <c r="AT7" s="169"/>
      <c r="AU7" s="170"/>
    </row>
    <row r="8" spans="1:47" ht="20.100000000000001" customHeight="1" x14ac:dyDescent="0.15">
      <c r="A8" s="136" t="s">
        <v>10</v>
      </c>
      <c r="B8" s="137"/>
      <c r="C8" s="137"/>
      <c r="D8" s="137"/>
      <c r="E8" s="138"/>
      <c r="F8" s="251">
        <f>IF($AQ$8="","大・昭　　　　年　　　　月　　　　日生",$AQ$8)</f>
        <v>14957</v>
      </c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3"/>
      <c r="X8" s="124" t="s">
        <v>15</v>
      </c>
      <c r="Y8" s="125"/>
      <c r="Z8" s="125"/>
      <c r="AA8" s="125"/>
      <c r="AB8" s="254"/>
      <c r="AC8" s="12"/>
      <c r="AD8" s="12"/>
      <c r="AE8" s="255" t="str">
        <f>IF(OR($AU$8="",$AU$8="　"),"男　　・　　女",$AU$8)</f>
        <v>男</v>
      </c>
      <c r="AF8" s="255"/>
      <c r="AG8" s="255"/>
      <c r="AH8" s="255"/>
      <c r="AI8" s="255"/>
      <c r="AJ8" s="255"/>
      <c r="AK8" s="12"/>
      <c r="AL8" s="14"/>
      <c r="AO8" s="183" t="s">
        <v>10</v>
      </c>
      <c r="AP8" s="184"/>
      <c r="AQ8" s="231">
        <v>14957</v>
      </c>
      <c r="AR8" s="232"/>
      <c r="AS8" s="233"/>
      <c r="AT8" s="38" t="s">
        <v>15</v>
      </c>
      <c r="AU8" s="45" t="s">
        <v>79</v>
      </c>
    </row>
    <row r="9" spans="1:47" ht="20.100000000000001" customHeight="1" x14ac:dyDescent="0.15">
      <c r="A9" s="76" t="s">
        <v>19</v>
      </c>
      <c r="B9" s="76"/>
      <c r="C9" s="76"/>
      <c r="D9" s="76"/>
      <c r="E9" s="76"/>
      <c r="F9" s="13" t="s">
        <v>20</v>
      </c>
      <c r="G9" s="210" t="str">
        <f>IF(OR($AQ$9="　",$AQ$9=""),"　　　　　　　　宮崎県児湯郡新富町",LEFT($AQ$9,8)&amp;"　宮崎県児湯郡新富町"&amp;MID($AQ$9,9,5)&amp;DBCS($AT$9))</f>
        <v>889-1403　宮崎県児湯郡新富町大字上富田１２３４－５</v>
      </c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1"/>
      <c r="AO9" s="212" t="s">
        <v>19</v>
      </c>
      <c r="AP9" s="213"/>
      <c r="AQ9" s="216" t="s">
        <v>80</v>
      </c>
      <c r="AR9" s="217"/>
      <c r="AS9" s="218"/>
      <c r="AT9" s="219" t="s">
        <v>118</v>
      </c>
      <c r="AU9" s="219"/>
    </row>
    <row r="10" spans="1:47" ht="20.100000000000001" customHeight="1" x14ac:dyDescent="0.15">
      <c r="A10" s="76"/>
      <c r="B10" s="76"/>
      <c r="C10" s="76"/>
      <c r="D10" s="76"/>
      <c r="E10" s="76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1"/>
      <c r="X10" s="131" t="s">
        <v>22</v>
      </c>
      <c r="Y10" s="131"/>
      <c r="Z10" s="131"/>
      <c r="AA10" s="131"/>
      <c r="AB10" s="131"/>
      <c r="AC10" s="222" t="str">
        <f>IF($AU$10="","",$AU$10)</f>
        <v>0983-33-1234</v>
      </c>
      <c r="AD10" s="223"/>
      <c r="AE10" s="223"/>
      <c r="AF10" s="223"/>
      <c r="AG10" s="223"/>
      <c r="AH10" s="223"/>
      <c r="AI10" s="223"/>
      <c r="AJ10" s="223"/>
      <c r="AK10" s="223"/>
      <c r="AL10" s="224"/>
      <c r="AO10" s="214"/>
      <c r="AP10" s="215"/>
      <c r="AQ10" s="225"/>
      <c r="AR10" s="226"/>
      <c r="AS10" s="227"/>
      <c r="AT10" s="38" t="s">
        <v>81</v>
      </c>
      <c r="AU10" s="46" t="s">
        <v>120</v>
      </c>
    </row>
    <row r="11" spans="1:47" ht="30" customHeight="1" x14ac:dyDescent="0.15">
      <c r="A11" s="77" t="s">
        <v>104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9"/>
      <c r="N11" s="77" t="s">
        <v>107</v>
      </c>
      <c r="O11" s="78"/>
      <c r="P11" s="78"/>
      <c r="Q11" s="78"/>
      <c r="R11" s="78"/>
      <c r="S11" s="78"/>
      <c r="T11" s="78"/>
      <c r="U11" s="78"/>
      <c r="V11" s="78"/>
      <c r="W11" s="79"/>
      <c r="X11" s="116" t="s">
        <v>105</v>
      </c>
      <c r="Y11" s="103"/>
      <c r="Z11" s="103"/>
      <c r="AA11" s="103"/>
      <c r="AB11" s="103"/>
      <c r="AC11" s="103"/>
      <c r="AD11" s="117"/>
      <c r="AE11" s="65" t="s">
        <v>106</v>
      </c>
      <c r="AF11" s="66"/>
      <c r="AG11" s="66"/>
      <c r="AH11" s="66"/>
      <c r="AI11" s="66"/>
      <c r="AJ11" s="66"/>
      <c r="AK11" s="66"/>
      <c r="AL11" s="67"/>
      <c r="AO11" s="172" t="s">
        <v>108</v>
      </c>
      <c r="AP11" s="173"/>
      <c r="AQ11" s="173"/>
      <c r="AR11" s="171" t="s">
        <v>109</v>
      </c>
      <c r="AS11" s="169"/>
      <c r="AT11" s="38" t="s">
        <v>110</v>
      </c>
      <c r="AU11" s="38" t="s">
        <v>111</v>
      </c>
    </row>
    <row r="12" spans="1:47" ht="30" customHeight="1" x14ac:dyDescent="0.15">
      <c r="A12" s="77" t="str">
        <f>IF($AO12="","",$AO12)</f>
        <v>安寿折りたたみシャワーベンチFS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9"/>
      <c r="N12" s="77" t="str">
        <f>IF($AR12="","",$AR12)</f>
        <v>(株)ヒューマンサービス</v>
      </c>
      <c r="O12" s="78"/>
      <c r="P12" s="78"/>
      <c r="Q12" s="78"/>
      <c r="R12" s="78"/>
      <c r="S12" s="78"/>
      <c r="T12" s="78"/>
      <c r="U12" s="78"/>
      <c r="V12" s="78"/>
      <c r="W12" s="79"/>
      <c r="X12" s="177">
        <f>IF($AT12="","",$AT12)</f>
        <v>24300</v>
      </c>
      <c r="Y12" s="178"/>
      <c r="Z12" s="178"/>
      <c r="AA12" s="178"/>
      <c r="AB12" s="178"/>
      <c r="AC12" s="178"/>
      <c r="AD12" s="179"/>
      <c r="AE12" s="180">
        <f>IF($AU12="","",$AU12)</f>
        <v>45231</v>
      </c>
      <c r="AF12" s="181"/>
      <c r="AG12" s="181"/>
      <c r="AH12" s="181"/>
      <c r="AI12" s="181"/>
      <c r="AJ12" s="181"/>
      <c r="AK12" s="181"/>
      <c r="AL12" s="182"/>
      <c r="AO12" s="174" t="s">
        <v>102</v>
      </c>
      <c r="AP12" s="175"/>
      <c r="AQ12" s="176"/>
      <c r="AR12" s="174" t="s">
        <v>113</v>
      </c>
      <c r="AS12" s="176"/>
      <c r="AT12" s="47">
        <v>24300</v>
      </c>
      <c r="AU12" s="48">
        <v>45231</v>
      </c>
    </row>
    <row r="13" spans="1:47" ht="30" customHeight="1" x14ac:dyDescent="0.15">
      <c r="A13" s="77" t="str">
        <f t="shared" ref="A13:A14" si="0">IF($AO13="","",$AO13)</f>
        <v/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9"/>
      <c r="N13" s="77" t="str">
        <f t="shared" ref="N13:N14" si="1">IF($AR13="","",$AR13)</f>
        <v/>
      </c>
      <c r="O13" s="78"/>
      <c r="P13" s="78"/>
      <c r="Q13" s="78"/>
      <c r="R13" s="78"/>
      <c r="S13" s="78"/>
      <c r="T13" s="78"/>
      <c r="U13" s="78"/>
      <c r="V13" s="78"/>
      <c r="W13" s="79"/>
      <c r="X13" s="177" t="str">
        <f t="shared" ref="X13:X14" si="2">IF($AT13="","",$AT13)</f>
        <v/>
      </c>
      <c r="Y13" s="178"/>
      <c r="Z13" s="178"/>
      <c r="AA13" s="178"/>
      <c r="AB13" s="178"/>
      <c r="AC13" s="178"/>
      <c r="AD13" s="179"/>
      <c r="AE13" s="180" t="str">
        <f t="shared" ref="AE13:AE14" si="3">IF($AU13="","",$AU13)</f>
        <v/>
      </c>
      <c r="AF13" s="181"/>
      <c r="AG13" s="181"/>
      <c r="AH13" s="181"/>
      <c r="AI13" s="181"/>
      <c r="AJ13" s="181"/>
      <c r="AK13" s="181"/>
      <c r="AL13" s="182"/>
      <c r="AO13" s="174"/>
      <c r="AP13" s="175"/>
      <c r="AQ13" s="176"/>
      <c r="AR13" s="174"/>
      <c r="AS13" s="176"/>
      <c r="AT13" s="47"/>
      <c r="AU13" s="48"/>
    </row>
    <row r="14" spans="1:47" ht="30" customHeight="1" x14ac:dyDescent="0.15">
      <c r="A14" s="77" t="str">
        <f t="shared" si="0"/>
        <v/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9"/>
      <c r="N14" s="77" t="str">
        <f t="shared" si="1"/>
        <v/>
      </c>
      <c r="O14" s="78"/>
      <c r="P14" s="78"/>
      <c r="Q14" s="78"/>
      <c r="R14" s="78"/>
      <c r="S14" s="78"/>
      <c r="T14" s="78"/>
      <c r="U14" s="78"/>
      <c r="V14" s="78"/>
      <c r="W14" s="79"/>
      <c r="X14" s="177" t="str">
        <f t="shared" si="2"/>
        <v/>
      </c>
      <c r="Y14" s="178"/>
      <c r="Z14" s="178"/>
      <c r="AA14" s="178"/>
      <c r="AB14" s="178"/>
      <c r="AC14" s="178"/>
      <c r="AD14" s="179"/>
      <c r="AE14" s="180" t="str">
        <f t="shared" si="3"/>
        <v/>
      </c>
      <c r="AF14" s="181"/>
      <c r="AG14" s="181"/>
      <c r="AH14" s="181"/>
      <c r="AI14" s="181"/>
      <c r="AJ14" s="181"/>
      <c r="AK14" s="181"/>
      <c r="AL14" s="182"/>
      <c r="AO14" s="174"/>
      <c r="AP14" s="175"/>
      <c r="AQ14" s="176"/>
      <c r="AR14" s="174"/>
      <c r="AS14" s="176"/>
      <c r="AT14" s="47"/>
      <c r="AU14" s="48"/>
    </row>
    <row r="15" spans="1:47" ht="45" customHeight="1" x14ac:dyDescent="0.15">
      <c r="A15" s="118" t="s">
        <v>103</v>
      </c>
      <c r="B15" s="66"/>
      <c r="C15" s="66"/>
      <c r="D15" s="66"/>
      <c r="E15" s="67"/>
      <c r="F15" s="228" t="str">
        <f>IF($AQ$15="","",$AQ$15)</f>
        <v>床から立ち上がりが困難で</v>
      </c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30"/>
      <c r="AO15" s="172" t="s">
        <v>112</v>
      </c>
      <c r="AP15" s="184"/>
      <c r="AQ15" s="205" t="s">
        <v>114</v>
      </c>
      <c r="AR15" s="205"/>
      <c r="AS15" s="205"/>
      <c r="AT15" s="205"/>
      <c r="AU15" s="205"/>
    </row>
    <row r="16" spans="1:47" ht="20.100000000000001" customHeight="1" x14ac:dyDescent="0.15">
      <c r="A16" s="16"/>
      <c r="B16" s="17" t="s">
        <v>24</v>
      </c>
      <c r="C16" s="12"/>
      <c r="D16" s="12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4"/>
    </row>
    <row r="17" spans="1:47" ht="20.100000000000001" customHeight="1" x14ac:dyDescent="0.15">
      <c r="A17" s="19"/>
      <c r="C17" s="1" t="s">
        <v>25</v>
      </c>
      <c r="AL17" s="20"/>
    </row>
    <row r="18" spans="1:47" ht="23.1" customHeight="1" x14ac:dyDescent="0.15">
      <c r="A18" s="19"/>
      <c r="D18" s="168" t="s">
        <v>126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39"/>
      <c r="P18" s="39"/>
      <c r="Q18" s="39"/>
      <c r="AL18" s="20"/>
      <c r="AO18" s="208"/>
      <c r="AP18" s="208"/>
      <c r="AQ18" s="209"/>
      <c r="AR18" s="209"/>
      <c r="AS18" s="209"/>
    </row>
    <row r="19" spans="1:47" ht="23.1" customHeight="1" x14ac:dyDescent="0.15">
      <c r="A19" s="19"/>
      <c r="C19" s="119" t="s">
        <v>29</v>
      </c>
      <c r="D19" s="119"/>
      <c r="E19" s="119"/>
      <c r="F19" s="119" t="s">
        <v>83</v>
      </c>
      <c r="G19" s="119"/>
      <c r="H19" s="119"/>
      <c r="I19" s="206" t="str">
        <f>IF($AQ$19="","",DBCS($AQ$19))</f>
        <v>新富町富田北２丁目１９番地</v>
      </c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AC19" s="5" t="s">
        <v>22</v>
      </c>
      <c r="AD19" s="155" t="str">
        <f>IF($AU$19="","",$AU$19)</f>
        <v>090-1234-5678</v>
      </c>
      <c r="AE19" s="155"/>
      <c r="AF19" s="155"/>
      <c r="AG19" s="155"/>
      <c r="AH19" s="155"/>
      <c r="AI19" s="155"/>
      <c r="AJ19" s="155"/>
      <c r="AK19" s="155"/>
      <c r="AL19" s="207"/>
      <c r="AO19" s="169" t="s">
        <v>29</v>
      </c>
      <c r="AP19" s="38" t="s">
        <v>19</v>
      </c>
      <c r="AQ19" s="165" t="s">
        <v>84</v>
      </c>
      <c r="AR19" s="166"/>
      <c r="AS19" s="167"/>
      <c r="AT19" s="37" t="s">
        <v>81</v>
      </c>
      <c r="AU19" s="46" t="s">
        <v>117</v>
      </c>
    </row>
    <row r="20" spans="1:47" ht="23.1" customHeight="1" x14ac:dyDescent="0.15">
      <c r="A20" s="2"/>
      <c r="B20" s="3"/>
      <c r="C20" s="54"/>
      <c r="D20" s="54"/>
      <c r="E20" s="54"/>
      <c r="F20" s="54" t="s">
        <v>85</v>
      </c>
      <c r="G20" s="54"/>
      <c r="H20" s="54"/>
      <c r="I20" s="123" t="str">
        <f>IF($AQ$20="","",DBCS($AQ$20))</f>
        <v>新富　花子</v>
      </c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3"/>
      <c r="X20" s="3"/>
      <c r="Y20" s="3"/>
      <c r="Z20" s="3"/>
      <c r="AA20" s="3"/>
      <c r="AB20" s="3"/>
      <c r="AC20" s="24" t="s">
        <v>31</v>
      </c>
      <c r="AD20" s="54" t="str">
        <f>IF($AU$20="","",$AU$20)</f>
        <v>長女</v>
      </c>
      <c r="AE20" s="54"/>
      <c r="AF20" s="54"/>
      <c r="AG20" s="54"/>
      <c r="AH20" s="54"/>
      <c r="AI20" s="54"/>
      <c r="AJ20" s="54"/>
      <c r="AK20" s="54"/>
      <c r="AL20" s="4" t="s">
        <v>32</v>
      </c>
      <c r="AO20" s="169"/>
      <c r="AP20" s="38" t="s">
        <v>30</v>
      </c>
      <c r="AQ20" s="165" t="s">
        <v>119</v>
      </c>
      <c r="AR20" s="166"/>
      <c r="AS20" s="167"/>
      <c r="AT20" s="37" t="s">
        <v>82</v>
      </c>
      <c r="AU20" s="46" t="s">
        <v>115</v>
      </c>
    </row>
    <row r="21" spans="1:47" ht="15" customHeight="1" x14ac:dyDescent="0.15">
      <c r="B21" s="103" t="s">
        <v>33</v>
      </c>
      <c r="C21" s="103"/>
      <c r="D21" s="22" t="s">
        <v>17</v>
      </c>
      <c r="E21" s="1" t="s">
        <v>99</v>
      </c>
    </row>
    <row r="22" spans="1:47" ht="15" customHeight="1" x14ac:dyDescent="0.15">
      <c r="D22" s="22" t="s">
        <v>17</v>
      </c>
      <c r="E22" s="1" t="s">
        <v>100</v>
      </c>
    </row>
    <row r="23" spans="1:47" ht="15" customHeight="1" x14ac:dyDescent="0.15">
      <c r="E23" s="1" t="s">
        <v>101</v>
      </c>
    </row>
    <row r="24" spans="1:47" ht="15" customHeight="1" x14ac:dyDescent="0.15"/>
    <row r="25" spans="1:47" ht="9.9499999999999993" customHeight="1" x14ac:dyDescent="0.15"/>
    <row r="26" spans="1:47" ht="20.100000000000001" customHeight="1" x14ac:dyDescent="0.15">
      <c r="A26" s="1" t="s">
        <v>34</v>
      </c>
    </row>
    <row r="27" spans="1:47" ht="24.95" customHeight="1" x14ac:dyDescent="0.15">
      <c r="A27" s="104" t="s">
        <v>35</v>
      </c>
      <c r="B27" s="105"/>
      <c r="C27" s="76" t="s">
        <v>125</v>
      </c>
      <c r="D27" s="76"/>
      <c r="E27" s="76"/>
      <c r="F27" s="76"/>
      <c r="G27" s="76"/>
      <c r="H27" s="185" t="str">
        <f>IF($AQ$27="","",$AQ$27)</f>
        <v>宮崎銀行</v>
      </c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7"/>
      <c r="T27" s="76" t="s">
        <v>124</v>
      </c>
      <c r="U27" s="76"/>
      <c r="V27" s="76"/>
      <c r="W27" s="76"/>
      <c r="X27" s="76"/>
      <c r="Y27" s="185" t="str">
        <f>IF($AS$27="","",$AS$27)</f>
        <v>新富支店</v>
      </c>
      <c r="Z27" s="186"/>
      <c r="AA27" s="186"/>
      <c r="AB27" s="186"/>
      <c r="AC27" s="186"/>
      <c r="AD27" s="186"/>
      <c r="AE27" s="186"/>
      <c r="AF27" s="186"/>
      <c r="AG27" s="186"/>
      <c r="AH27" s="248" t="s">
        <v>127</v>
      </c>
      <c r="AI27" s="249"/>
      <c r="AJ27" s="249"/>
      <c r="AK27" s="249"/>
      <c r="AL27" s="250"/>
      <c r="AO27" s="169" t="s">
        <v>86</v>
      </c>
      <c r="AP27" s="169"/>
      <c r="AQ27" s="49" t="s">
        <v>87</v>
      </c>
      <c r="AR27" s="38" t="s">
        <v>88</v>
      </c>
      <c r="AS27" s="49" t="s">
        <v>89</v>
      </c>
      <c r="AT27" s="38" t="s">
        <v>90</v>
      </c>
      <c r="AU27" s="38" t="s">
        <v>91</v>
      </c>
    </row>
    <row r="28" spans="1:47" ht="24.95" customHeight="1" x14ac:dyDescent="0.15">
      <c r="A28" s="106"/>
      <c r="B28" s="107"/>
      <c r="C28" s="99" t="s">
        <v>47</v>
      </c>
      <c r="D28" s="100"/>
      <c r="E28" s="100"/>
      <c r="F28" s="100"/>
      <c r="G28" s="101"/>
      <c r="H28" s="188" t="str">
        <f>IFERROR(MID($AQ$28,LEN($AQ$28)-3,1),0)</f>
        <v>1</v>
      </c>
      <c r="I28" s="189"/>
      <c r="J28" s="190"/>
      <c r="K28" s="191" t="str">
        <f>IFERROR(MID($AQ$28,LEN($AQ$28)-2,1),0)</f>
        <v>2</v>
      </c>
      <c r="L28" s="189"/>
      <c r="M28" s="190"/>
      <c r="N28" s="191" t="str">
        <f>IFERROR(MID($AQ$28,LEN($AQ$28)-1,1),0)</f>
        <v>3</v>
      </c>
      <c r="O28" s="189"/>
      <c r="P28" s="190"/>
      <c r="Q28" s="191" t="str">
        <f>IFERROR(MID($AQ$28,LEN($AQ$28),1),0)</f>
        <v>4</v>
      </c>
      <c r="R28" s="189"/>
      <c r="S28" s="204"/>
      <c r="T28" s="99" t="s">
        <v>48</v>
      </c>
      <c r="U28" s="100"/>
      <c r="V28" s="100"/>
      <c r="W28" s="100"/>
      <c r="X28" s="101"/>
      <c r="Y28" s="256" t="str">
        <f>IFERROR(MID($AS$28,LEN($AS$28)-2,1),0)</f>
        <v>9</v>
      </c>
      <c r="Z28" s="257"/>
      <c r="AA28" s="257"/>
      <c r="AB28" s="87" t="str">
        <f>IFERROR(MID($AS$28,LEN($AS$28)-1,1),0)</f>
        <v>8</v>
      </c>
      <c r="AC28" s="87"/>
      <c r="AD28" s="87"/>
      <c r="AE28" s="87" t="str">
        <f>IFERROR(MID($AS$28,LEN($AS$28),1),0)</f>
        <v>7</v>
      </c>
      <c r="AF28" s="87"/>
      <c r="AG28" s="88"/>
      <c r="AH28" s="188" t="str">
        <f>IF(OR($AT$28="　",$AT$28=""),"",$AT$28)</f>
        <v>普通</v>
      </c>
      <c r="AI28" s="189"/>
      <c r="AJ28" s="189"/>
      <c r="AK28" s="189"/>
      <c r="AL28" s="204"/>
      <c r="AO28" s="183" t="s">
        <v>92</v>
      </c>
      <c r="AP28" s="184"/>
      <c r="AQ28" s="50">
        <v>1234</v>
      </c>
      <c r="AR28" s="40" t="s">
        <v>93</v>
      </c>
      <c r="AS28" s="50">
        <v>987</v>
      </c>
      <c r="AT28" s="52" t="s">
        <v>94</v>
      </c>
      <c r="AU28" s="46">
        <v>1234</v>
      </c>
    </row>
    <row r="29" spans="1:47" ht="20.100000000000001" customHeight="1" x14ac:dyDescent="0.15">
      <c r="A29" s="106"/>
      <c r="B29" s="107"/>
      <c r="C29" s="198" t="s">
        <v>49</v>
      </c>
      <c r="D29" s="199"/>
      <c r="E29" s="199"/>
      <c r="F29" s="199"/>
      <c r="G29" s="200"/>
      <c r="H29" s="90" t="str">
        <f>IF($AS$29="","",$AS$29)</f>
        <v>シントミ　タロウ</v>
      </c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2"/>
      <c r="Y29" s="192" t="s">
        <v>123</v>
      </c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4"/>
      <c r="AO29" s="183" t="s">
        <v>95</v>
      </c>
      <c r="AP29" s="173"/>
      <c r="AQ29" s="46" t="s">
        <v>77</v>
      </c>
      <c r="AR29" s="38" t="s">
        <v>6</v>
      </c>
      <c r="AS29" s="51" t="s">
        <v>75</v>
      </c>
    </row>
    <row r="30" spans="1:47" ht="30" customHeight="1" x14ac:dyDescent="0.15">
      <c r="A30" s="108"/>
      <c r="B30" s="109"/>
      <c r="C30" s="201" t="s">
        <v>50</v>
      </c>
      <c r="D30" s="202"/>
      <c r="E30" s="202"/>
      <c r="F30" s="202"/>
      <c r="G30" s="203"/>
      <c r="H30" s="94" t="str">
        <f>IF($AQ$29="","",$AQ$29)</f>
        <v>新富　太郎</v>
      </c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6"/>
      <c r="Y30" s="195">
        <f>IFERROR(MID($AU$28,LEN($AU$28)-6,1),0)</f>
        <v>0</v>
      </c>
      <c r="Z30" s="196"/>
      <c r="AA30" s="196">
        <f>IFERROR(MID($AU$28,LEN($AU$28)-5,1),0)</f>
        <v>0</v>
      </c>
      <c r="AB30" s="196"/>
      <c r="AC30" s="196">
        <f>IFERROR(MID($AU$28,LEN($AU$28)-4,1),0)</f>
        <v>0</v>
      </c>
      <c r="AD30" s="196"/>
      <c r="AE30" s="196" t="str">
        <f>IFERROR(MID($AU$28,LEN($AU$28)-3,1),0)</f>
        <v>1</v>
      </c>
      <c r="AF30" s="196"/>
      <c r="AG30" s="258" t="str">
        <f>IFERROR(MID($AU$28,LEN($AU$28)-2,1),0)</f>
        <v>2</v>
      </c>
      <c r="AH30" s="259"/>
      <c r="AI30" s="196" t="str">
        <f>IFERROR(MID($AU$28,LEN($AU$28)-1,1),0)</f>
        <v>3</v>
      </c>
      <c r="AJ30" s="196"/>
      <c r="AK30" s="196" t="str">
        <f>IFERROR(MID($AU$28,LEN($AU$28),1),0)</f>
        <v>4</v>
      </c>
      <c r="AL30" s="197"/>
      <c r="AO30" s="41"/>
    </row>
    <row r="31" spans="1:47" ht="15" customHeight="1" x14ac:dyDescent="0.15">
      <c r="AO31" s="41"/>
    </row>
    <row r="32" spans="1:47" ht="20.100000000000001" customHeight="1" x14ac:dyDescent="0.15">
      <c r="A32" s="25" t="s">
        <v>51</v>
      </c>
      <c r="Z32" s="5" t="s">
        <v>52</v>
      </c>
      <c r="AA32" s="22"/>
      <c r="AB32" s="22"/>
      <c r="AC32" s="22" t="s">
        <v>53</v>
      </c>
      <c r="AD32" s="22"/>
      <c r="AE32" s="22"/>
      <c r="AF32" s="22" t="s">
        <v>54</v>
      </c>
      <c r="AG32" s="22"/>
      <c r="AH32" s="22"/>
      <c r="AI32" s="22" t="s">
        <v>55</v>
      </c>
      <c r="AO32" s="41"/>
    </row>
    <row r="33" spans="1:41" ht="9.9499999999999993" customHeight="1" x14ac:dyDescent="0.15">
      <c r="A33" s="25"/>
      <c r="Z33" s="5"/>
      <c r="AA33" s="22"/>
      <c r="AB33" s="22"/>
      <c r="AC33" s="22"/>
      <c r="AD33" s="22"/>
      <c r="AE33" s="22"/>
      <c r="AF33" s="22"/>
      <c r="AG33" s="22"/>
      <c r="AH33" s="22"/>
      <c r="AI33" s="22"/>
      <c r="AO33" s="41"/>
    </row>
    <row r="34" spans="1:41" ht="20.100000000000001" customHeight="1" x14ac:dyDescent="0.15">
      <c r="AF34" s="5" t="s">
        <v>56</v>
      </c>
      <c r="AG34" s="22"/>
      <c r="AH34" s="22"/>
      <c r="AI34" s="22" t="s">
        <v>57</v>
      </c>
      <c r="AO34" s="41"/>
    </row>
    <row r="35" spans="1:41" ht="20.100000000000001" customHeight="1" x14ac:dyDescent="0.2">
      <c r="C35" s="80" t="s">
        <v>58</v>
      </c>
      <c r="D35" s="80"/>
      <c r="E35" s="80"/>
      <c r="F35" s="80"/>
      <c r="G35" s="80"/>
      <c r="H35" s="26"/>
      <c r="I35" s="81"/>
      <c r="J35" s="81"/>
      <c r="K35" s="81"/>
      <c r="L35" s="81"/>
      <c r="M35" s="81"/>
      <c r="N35" s="81"/>
      <c r="O35" s="81"/>
      <c r="P35" s="81"/>
      <c r="Q35" s="44"/>
      <c r="R35" s="27" t="s">
        <v>59</v>
      </c>
      <c r="S35" s="26"/>
      <c r="T35" s="28" t="s">
        <v>60</v>
      </c>
      <c r="U35" s="82"/>
      <c r="V35" s="83"/>
      <c r="W35" s="83"/>
      <c r="X35" s="83"/>
      <c r="Y35" s="83"/>
      <c r="Z35" s="28" t="s">
        <v>61</v>
      </c>
      <c r="AA35" s="84"/>
      <c r="AB35" s="84"/>
      <c r="AC35" s="84"/>
      <c r="AD35" s="28" t="s">
        <v>62</v>
      </c>
      <c r="AE35" s="85"/>
      <c r="AF35" s="85"/>
      <c r="AG35" s="85"/>
      <c r="AH35" s="85"/>
      <c r="AI35" s="85"/>
      <c r="AJ35" s="28" t="s">
        <v>63</v>
      </c>
      <c r="AK35" s="28"/>
      <c r="AO35" s="41"/>
    </row>
    <row r="36" spans="1:41" ht="9.9499999999999993" customHeight="1" x14ac:dyDescent="0.2">
      <c r="C36" s="29"/>
      <c r="D36" s="29"/>
      <c r="E36" s="29"/>
      <c r="F36" s="29"/>
      <c r="G36" s="29"/>
      <c r="H36" s="28"/>
      <c r="I36" s="30"/>
      <c r="J36" s="30"/>
      <c r="K36" s="30"/>
      <c r="L36" s="30"/>
      <c r="M36" s="30"/>
      <c r="N36" s="30"/>
      <c r="O36" s="30"/>
      <c r="P36" s="30"/>
      <c r="Q36" s="30"/>
      <c r="R36" s="29"/>
      <c r="S36" s="28"/>
      <c r="T36" s="28"/>
      <c r="U36" s="31"/>
      <c r="V36" s="31"/>
      <c r="W36" s="31"/>
      <c r="X36" s="31"/>
      <c r="Y36" s="31"/>
      <c r="Z36" s="28"/>
      <c r="AA36" s="32"/>
      <c r="AB36" s="32"/>
      <c r="AC36" s="32"/>
      <c r="AD36" s="28"/>
      <c r="AE36" s="33"/>
      <c r="AF36" s="33"/>
      <c r="AG36" s="33"/>
      <c r="AH36" s="33"/>
      <c r="AI36" s="33"/>
      <c r="AJ36" s="28"/>
      <c r="AK36" s="28"/>
      <c r="AO36" s="41"/>
    </row>
    <row r="37" spans="1:41" ht="15" customHeight="1" x14ac:dyDescent="0.15">
      <c r="AJ37" s="86" t="s">
        <v>64</v>
      </c>
      <c r="AK37" s="86"/>
      <c r="AL37" s="86"/>
      <c r="AO37" s="41"/>
    </row>
    <row r="38" spans="1:41" ht="15" customHeight="1" x14ac:dyDescent="0.15">
      <c r="C38" s="1" t="s">
        <v>65</v>
      </c>
      <c r="N38" s="22" t="s">
        <v>66</v>
      </c>
      <c r="O38" s="22" t="s">
        <v>67</v>
      </c>
      <c r="P38" s="22"/>
      <c r="Q38" s="22"/>
      <c r="R38" s="22" t="s">
        <v>66</v>
      </c>
      <c r="S38" s="22" t="s">
        <v>68</v>
      </c>
      <c r="V38" s="34"/>
      <c r="W38" s="34"/>
      <c r="X38" s="34"/>
      <c r="AF38" s="53" t="s">
        <v>69</v>
      </c>
      <c r="AG38" s="53"/>
      <c r="AH38" s="53"/>
      <c r="AJ38" s="53" t="s">
        <v>70</v>
      </c>
      <c r="AK38" s="53"/>
      <c r="AL38" s="53"/>
    </row>
    <row r="39" spans="1:41" ht="20.100000000000001" customHeight="1" x14ac:dyDescent="0.15">
      <c r="C39" s="1" t="s">
        <v>71</v>
      </c>
      <c r="N39" s="22" t="s">
        <v>66</v>
      </c>
      <c r="O39" s="22" t="s">
        <v>67</v>
      </c>
      <c r="P39" s="22"/>
      <c r="Q39" s="22"/>
      <c r="R39" s="22" t="s">
        <v>66</v>
      </c>
      <c r="S39" s="22" t="s">
        <v>68</v>
      </c>
      <c r="T39" s="1" t="s">
        <v>60</v>
      </c>
      <c r="AC39" s="5" t="s">
        <v>72</v>
      </c>
      <c r="AF39" s="76"/>
      <c r="AG39" s="76"/>
      <c r="AH39" s="76"/>
      <c r="AJ39" s="76"/>
      <c r="AK39" s="76"/>
      <c r="AL39" s="76"/>
    </row>
    <row r="40" spans="1:41" ht="20.100000000000001" customHeight="1" x14ac:dyDescent="0.15">
      <c r="AF40" s="76"/>
      <c r="AG40" s="76"/>
      <c r="AH40" s="76"/>
      <c r="AJ40" s="76"/>
      <c r="AK40" s="76"/>
      <c r="AL40" s="76"/>
    </row>
  </sheetData>
  <sheetProtection sheet="1" objects="1" scenarios="1" selectLockedCells="1"/>
  <mergeCells count="129">
    <mergeCell ref="H30:X30"/>
    <mergeCell ref="Y27:AG27"/>
    <mergeCell ref="AH27:AL27"/>
    <mergeCell ref="AH28:AL28"/>
    <mergeCell ref="A1:A2"/>
    <mergeCell ref="B1:D1"/>
    <mergeCell ref="E1:G1"/>
    <mergeCell ref="L1:T1"/>
    <mergeCell ref="A3:AL3"/>
    <mergeCell ref="H1:K1"/>
    <mergeCell ref="H2:K2"/>
    <mergeCell ref="A8:E8"/>
    <mergeCell ref="F8:W8"/>
    <mergeCell ref="X8:AB8"/>
    <mergeCell ref="AE8:AJ8"/>
    <mergeCell ref="AE28:AG28"/>
    <mergeCell ref="AB28:AD28"/>
    <mergeCell ref="Y28:AA28"/>
    <mergeCell ref="AO4:AP4"/>
    <mergeCell ref="AQ4:AS4"/>
    <mergeCell ref="A5:E5"/>
    <mergeCell ref="F5:W5"/>
    <mergeCell ref="X5:AB6"/>
    <mergeCell ref="AC5:AC6"/>
    <mergeCell ref="AD5:AD6"/>
    <mergeCell ref="AE5:AE6"/>
    <mergeCell ref="AF5:AF6"/>
    <mergeCell ref="AG5:AG6"/>
    <mergeCell ref="A6:E7"/>
    <mergeCell ref="F6:W7"/>
    <mergeCell ref="F15:AL15"/>
    <mergeCell ref="A15:E15"/>
    <mergeCell ref="AO15:AP15"/>
    <mergeCell ref="A13:M13"/>
    <mergeCell ref="N13:W13"/>
    <mergeCell ref="AO8:AP8"/>
    <mergeCell ref="AQ8:AS8"/>
    <mergeCell ref="AQ6:AS7"/>
    <mergeCell ref="AO5:AP5"/>
    <mergeCell ref="AQ5:AS5"/>
    <mergeCell ref="X7:AB7"/>
    <mergeCell ref="AH5:AH6"/>
    <mergeCell ref="AI5:AI6"/>
    <mergeCell ref="AJ5:AJ6"/>
    <mergeCell ref="AK5:AK6"/>
    <mergeCell ref="AL5:AL6"/>
    <mergeCell ref="AQ9:AS9"/>
    <mergeCell ref="AT9:AU9"/>
    <mergeCell ref="F10:W10"/>
    <mergeCell ref="X10:AB10"/>
    <mergeCell ref="AC10:AL10"/>
    <mergeCell ref="AQ10:AS10"/>
    <mergeCell ref="AR12:AS12"/>
    <mergeCell ref="AR13:AS13"/>
    <mergeCell ref="AR14:AS14"/>
    <mergeCell ref="X14:AD14"/>
    <mergeCell ref="AE14:AL14"/>
    <mergeCell ref="AF39:AH40"/>
    <mergeCell ref="AJ39:AL40"/>
    <mergeCell ref="AO6:AP7"/>
    <mergeCell ref="AO29:AP29"/>
    <mergeCell ref="C35:G35"/>
    <mergeCell ref="I35:P35"/>
    <mergeCell ref="U35:Y35"/>
    <mergeCell ref="AA35:AC35"/>
    <mergeCell ref="AE35:AI35"/>
    <mergeCell ref="N28:P28"/>
    <mergeCell ref="Q28:S28"/>
    <mergeCell ref="AO27:AP27"/>
    <mergeCell ref="X13:AD13"/>
    <mergeCell ref="AE13:AL13"/>
    <mergeCell ref="AO13:AQ13"/>
    <mergeCell ref="AO14:AQ14"/>
    <mergeCell ref="AQ15:AU15"/>
    <mergeCell ref="A14:M14"/>
    <mergeCell ref="N14:W14"/>
    <mergeCell ref="C19:E20"/>
    <mergeCell ref="F19:H19"/>
    <mergeCell ref="I19:Y19"/>
    <mergeCell ref="AD19:AL19"/>
    <mergeCell ref="AO19:AO20"/>
    <mergeCell ref="AJ37:AL37"/>
    <mergeCell ref="AF38:AH38"/>
    <mergeCell ref="AJ38:AL38"/>
    <mergeCell ref="AO28:AP28"/>
    <mergeCell ref="B21:C21"/>
    <mergeCell ref="A27:B30"/>
    <mergeCell ref="H27:S27"/>
    <mergeCell ref="H28:J28"/>
    <mergeCell ref="K28:M28"/>
    <mergeCell ref="T27:X27"/>
    <mergeCell ref="C27:G27"/>
    <mergeCell ref="C28:G28"/>
    <mergeCell ref="T28:X28"/>
    <mergeCell ref="Y29:AL29"/>
    <mergeCell ref="Y30:Z30"/>
    <mergeCell ref="AA30:AB30"/>
    <mergeCell ref="AC30:AD30"/>
    <mergeCell ref="AE30:AF30"/>
    <mergeCell ref="AG30:AH30"/>
    <mergeCell ref="AI30:AJ30"/>
    <mergeCell ref="AK30:AL30"/>
    <mergeCell ref="C29:G29"/>
    <mergeCell ref="C30:G30"/>
    <mergeCell ref="H29:X29"/>
    <mergeCell ref="AQ19:AS19"/>
    <mergeCell ref="F20:H20"/>
    <mergeCell ref="I20:V20"/>
    <mergeCell ref="AD20:AK20"/>
    <mergeCell ref="AQ20:AS20"/>
    <mergeCell ref="D18:N18"/>
    <mergeCell ref="AT6:AT7"/>
    <mergeCell ref="AU6:AU7"/>
    <mergeCell ref="A11:M11"/>
    <mergeCell ref="N11:W11"/>
    <mergeCell ref="X11:AD11"/>
    <mergeCell ref="AE11:AL11"/>
    <mergeCell ref="AR11:AS11"/>
    <mergeCell ref="AO11:AQ11"/>
    <mergeCell ref="AO12:AQ12"/>
    <mergeCell ref="A12:M12"/>
    <mergeCell ref="N12:W12"/>
    <mergeCell ref="X12:AD12"/>
    <mergeCell ref="AE12:AL12"/>
    <mergeCell ref="AO18:AP18"/>
    <mergeCell ref="AQ18:AS18"/>
    <mergeCell ref="A9:E10"/>
    <mergeCell ref="G9:AL9"/>
    <mergeCell ref="AO9:AP10"/>
  </mergeCells>
  <phoneticPr fontId="3"/>
  <dataValidations count="8">
    <dataValidation type="list" allowBlank="1" showInputMessage="1" showErrorMessage="1" sqref="AT28" xr:uid="{31A721C9-68D0-4BF4-B89B-91B00E5502DB}">
      <formula1>"　, 普通,当座,その他"</formula1>
    </dataValidation>
    <dataValidation type="list" allowBlank="1" showInputMessage="1" showErrorMessage="1" sqref="AQ9:AR9" xr:uid="{78F3091C-4280-4E00-AD67-80F0BCDE93E3}">
      <formula1>"　,889-1401大字日置,889-1402大字三納代,889-1403大字上富田,889-1404大字下富田,889-1405大字伊倉,889-1406大字新田,889-1411富田,889-1412富田東,889-1413富田西,889-1414富田南,889-1415富田北"</formula1>
    </dataValidation>
    <dataValidation type="list" allowBlank="1" showInputMessage="1" showErrorMessage="1" sqref="AU8" xr:uid="{E0643010-2D2B-4AEE-8E4F-2F61855F94DB}">
      <formula1>"　,男,女"</formula1>
    </dataValidation>
    <dataValidation imeMode="fullKatakana" allowBlank="1" showInputMessage="1" showErrorMessage="1" sqref="AQ5:AR5 AS29" xr:uid="{E5270960-61FE-4983-88C2-B9493F75A79E}"/>
    <dataValidation type="list" allowBlank="1" showInputMessage="1" showErrorMessage="1" sqref="AQ4:AR4" xr:uid="{8B36D0A0-F8E1-4211-8E5E-87F34D97B35E}">
      <formula1>"　,要支援１,要支援２,要介護１,要介護２,要介護３,要介護４,要介護５"</formula1>
    </dataValidation>
    <dataValidation imeMode="fullAlpha" allowBlank="1" showInputMessage="1" showErrorMessage="1" sqref="AC5:AL5 AD19:AL19 AU19 AU6 AU10" xr:uid="{129EC564-A6C3-4836-ACC0-CA0846F68343}"/>
    <dataValidation imeMode="hiragana" allowBlank="1" showInputMessage="1" showErrorMessage="1" sqref="AU20 AQ19:AS20 AO12:AS14 AQ15:AU15" xr:uid="{87CA02C3-E4E1-49FD-BE8F-158C3B74743F}"/>
    <dataValidation imeMode="halfAlpha" allowBlank="1" showInputMessage="1" showErrorMessage="1" sqref="AT12:AU14" xr:uid="{8EC88966-18CA-4B5A-8558-D9658C392DDC}"/>
  </dataValidations>
  <printOptions horizontalCentered="1" verticalCentered="1"/>
  <pageMargins left="0.39370078740157483" right="0.39370078740157483" top="0.19685039370078741" bottom="0.19685039370078741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福祉用具購入費支給申請書(手書きver.)</vt:lpstr>
      <vt:lpstr>福祉用具購入費支給申請書 (入力ver.)</vt:lpstr>
      <vt:lpstr>'福祉用具購入費支給申請書 (入力ver.)'!Print_Area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甲斐　富美</dc:creator>
  <cp:lastModifiedBy>甲斐　富美</cp:lastModifiedBy>
  <cp:lastPrinted>2023-12-06T06:55:23Z</cp:lastPrinted>
  <dcterms:created xsi:type="dcterms:W3CDTF">2023-12-06T06:11:33Z</dcterms:created>
  <dcterms:modified xsi:type="dcterms:W3CDTF">2023-12-19T05:01:22Z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2023-12-06T06:47:51Z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72b6c80d-101d-4215-9478-a81a54b809ec</vt:lpwstr>
  </property>
  <property fmtid="{D5CDD505-2E9C-101B-9397-08002B2CF9AE}" pid="7" name="MSIP_Label_defa4170-0d19-0005-0004-bc88714345d2_ActionId">
    <vt:lpwstr>fe68acc6-af62-478d-9c09-9be045c5731a</vt:lpwstr>
  </property>
  <property fmtid="{D5CDD505-2E9C-101B-9397-08002B2CF9AE}" pid="8" name="MSIP_Label_defa4170-0d19-0005-0004-bc88714345d2_ContentBits">
    <vt:lpwstr>0</vt:lpwstr>
  </property>
</Properties>
</file>