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D:\共有\高齢者福祉G\あんしん長寿課\Ⅱ 介護保険係\05 保険給付\08 住宅改修・福祉用具\01 住宅改修・福祉用具購入\00 様式\"/>
    </mc:Choice>
  </mc:AlternateContent>
  <xr:revisionPtr revIDLastSave="0" documentId="13_ncr:1_{C102AC4E-F365-4340-87F8-8C8B69BB7D25}" xr6:coauthVersionLast="47" xr6:coauthVersionMax="47" xr10:uidLastSave="{00000000-0000-0000-0000-000000000000}"/>
  <bookViews>
    <workbookView xWindow="-30828" yWindow="-5100" windowWidth="30936" windowHeight="16776" tabRatio="866" xr2:uid="{00000000-000D-0000-FFFF-FFFF00000000}"/>
  </bookViews>
  <sheets>
    <sheet name="住宅改修の流れ" sheetId="30" r:id="rId1"/>
    <sheet name="【１】住宅改修認定申請書(入力ver.)" sheetId="27" r:id="rId2"/>
    <sheet name="【１】住宅改修認定申請書(手書きver.) " sheetId="11" r:id="rId3"/>
    <sheet name="【２】承諾書" sheetId="8" r:id="rId4"/>
    <sheet name="【３】理由書①（利用者基本情報）" sheetId="12" r:id="rId5"/>
    <sheet name="理由書①（利用者基本情報） (記入例)" sheetId="28" r:id="rId6"/>
    <sheet name="【４】理由書②" sheetId="19" r:id="rId7"/>
    <sheet name="理由書② （記入例)" sheetId="29" r:id="rId8"/>
    <sheet name="優先順位基準" sheetId="22" r:id="rId9"/>
    <sheet name="【５】住宅改修費支給申請書(入力ver.)" sheetId="25" r:id="rId10"/>
    <sheet name="【５】住宅改修費支給申請書(手書きver.)" sheetId="26" r:id="rId11"/>
  </sheets>
  <definedNames>
    <definedName name="_xlnm.Print_Area" localSheetId="2">'【１】住宅改修認定申請書(手書きver.) '!$A$1:$Z$32</definedName>
    <definedName name="_xlnm.Print_Area" localSheetId="1">'【１】住宅改修認定申請書(入力ver.)'!$A$1:$Z$32</definedName>
    <definedName name="_xlnm.Print_Area" localSheetId="10">'【５】住宅改修費支給申請書(手書きver.)'!$A$1:$AJ$42</definedName>
    <definedName name="_xlnm.Print_Area" localSheetId="9">'【５】住宅改修費支給申請書(入力ver.)'!$A$1:$AJ$42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5" l="1"/>
  <c r="A25" i="25"/>
  <c r="E8" i="29" l="1"/>
  <c r="E6" i="29"/>
  <c r="AG1" i="29"/>
  <c r="AG1" i="19"/>
  <c r="F10" i="28"/>
  <c r="F7" i="28"/>
  <c r="F5" i="28"/>
  <c r="F10" i="12"/>
  <c r="F7" i="12"/>
  <c r="F5" i="12"/>
  <c r="Q28" i="27"/>
  <c r="C28" i="27"/>
  <c r="P27" i="27"/>
  <c r="P26" i="27"/>
  <c r="J23" i="27"/>
  <c r="J22" i="27"/>
  <c r="D24" i="27"/>
  <c r="D23" i="27"/>
  <c r="D22" i="27"/>
  <c r="Q24" i="27"/>
  <c r="Q23" i="27"/>
  <c r="Q22" i="27"/>
  <c r="R21" i="27"/>
  <c r="C21" i="27"/>
  <c r="Q20" i="27"/>
  <c r="C19" i="27"/>
  <c r="E18" i="27"/>
  <c r="G9" i="25"/>
  <c r="C16" i="27"/>
  <c r="C17" i="27"/>
  <c r="Q17" i="27"/>
  <c r="Z15" i="27"/>
  <c r="Y15" i="27"/>
  <c r="X15" i="27"/>
  <c r="W15" i="27"/>
  <c r="V15" i="27"/>
  <c r="AF7" i="25"/>
  <c r="C13" i="27"/>
  <c r="C14" i="27"/>
  <c r="T9" i="27"/>
  <c r="U7" i="27"/>
  <c r="F7" i="27"/>
  <c r="AA27" i="26"/>
  <c r="A25" i="26"/>
  <c r="AE7" i="26"/>
  <c r="AD7" i="26"/>
  <c r="AC7" i="26"/>
  <c r="AB7" i="26"/>
  <c r="AA7" i="26"/>
  <c r="I30" i="25"/>
  <c r="I31" i="25"/>
  <c r="O26" i="25"/>
  <c r="C26" i="25"/>
  <c r="AA27" i="25"/>
  <c r="W29" i="25"/>
  <c r="S29" i="25"/>
  <c r="O29" i="25"/>
  <c r="L29" i="25"/>
  <c r="I29" i="25"/>
  <c r="F29" i="25"/>
  <c r="C29" i="25"/>
  <c r="AJ27" i="25"/>
  <c r="AI27" i="25"/>
  <c r="AH27" i="25"/>
  <c r="AG27" i="25"/>
  <c r="AF27" i="25"/>
  <c r="AE27" i="25"/>
  <c r="AD27" i="25"/>
  <c r="AB20" i="25"/>
  <c r="AB19" i="25"/>
  <c r="I19" i="25"/>
  <c r="F15" i="25"/>
  <c r="AA14" i="25"/>
  <c r="AA13" i="25"/>
  <c r="AA12" i="25"/>
  <c r="F12" i="25"/>
  <c r="AA11" i="25"/>
  <c r="F11" i="25"/>
  <c r="AA10" i="25"/>
  <c r="AB8" i="25"/>
  <c r="AE4" i="25"/>
  <c r="F8" i="25"/>
  <c r="AJ7" i="25"/>
  <c r="AI7" i="25"/>
  <c r="AH7" i="25"/>
  <c r="AG7" i="25"/>
  <c r="AE7" i="25"/>
  <c r="AD7" i="25"/>
  <c r="AC7" i="25"/>
  <c r="AB7" i="25"/>
  <c r="AA7" i="25"/>
  <c r="F6" i="25"/>
  <c r="F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Q3" authorId="0" shapeId="0" xr:uid="{5F0A2838-8CD6-453D-A500-24ADB8269DA9}">
      <text>
        <r>
          <rPr>
            <b/>
            <sz val="9"/>
            <color indexed="81"/>
            <rFont val="MS P ゴシック"/>
            <family val="3"/>
            <charset val="128"/>
          </rPr>
          <t>日付は記入しないでください。</t>
        </r>
      </text>
    </comment>
    <comment ref="F9" authorId="0" shapeId="0" xr:uid="{85A5D6B2-28FB-4375-8428-433F2BE609D5}">
      <text>
        <r>
          <rPr>
            <b/>
            <sz val="9"/>
            <color indexed="81"/>
            <rFont val="MS P ゴシック"/>
            <family val="3"/>
            <charset val="128"/>
          </rPr>
          <t>こちらは、手書きで署名するか、印字の場合は押印をお願いします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J17" authorId="0" shapeId="0" xr:uid="{F0BD4448-DAE9-4400-9EC7-07584896BF3E}">
      <text>
        <r>
          <rPr>
            <b/>
            <sz val="9"/>
            <color indexed="81"/>
            <rFont val="MS P ゴシック"/>
            <family val="3"/>
            <charset val="128"/>
          </rPr>
          <t>住宅改修を行う被保険者の氏名を記入します。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F5" authorId="0" shapeId="0" xr:uid="{5FD04A7B-A3B6-4161-9E3D-4D291DFADEB2}">
      <text>
        <r>
          <rPr>
            <b/>
            <sz val="9"/>
            <color indexed="81"/>
            <rFont val="MS P ゴシック"/>
            <family val="3"/>
            <charset val="128"/>
          </rPr>
          <t>「入力ver」シートに入力したものが反映されます</t>
        </r>
      </text>
    </comment>
    <comment ref="F7" authorId="0" shapeId="0" xr:uid="{EC248FD3-6E29-4F88-A010-9B83151657C4}">
      <text>
        <r>
          <rPr>
            <b/>
            <sz val="9"/>
            <color indexed="81"/>
            <rFont val="MS P ゴシック"/>
            <family val="3"/>
            <charset val="128"/>
          </rPr>
          <t>「入力ver」シートに入力したものが反映されます</t>
        </r>
      </text>
    </comment>
    <comment ref="F10" authorId="0" shapeId="0" xr:uid="{AE9C9B73-61D4-4203-9DB6-9EBD3A08BF82}">
      <text>
        <r>
          <rPr>
            <b/>
            <sz val="9"/>
            <color indexed="81"/>
            <rFont val="MS P ゴシック"/>
            <family val="3"/>
            <charset val="128"/>
          </rPr>
          <t>「入力ver」シートに入力したものが反映されます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N3" authorId="0" shapeId="0" xr:uid="{F9AA39D0-CFBA-4194-A13B-4994E19421B0}">
      <text>
        <r>
          <rPr>
            <b/>
            <sz val="9"/>
            <color indexed="81"/>
            <rFont val="MS P ゴシック"/>
            <family val="3"/>
            <charset val="128"/>
          </rPr>
          <t>給付費の適正化のため、７万円を超える改修は、事前申請書と理由書の提出を受けた後、必ず専門職による事前確認をしています。</t>
        </r>
      </text>
    </comment>
    <comment ref="AE13" authorId="0" shapeId="0" xr:uid="{C9CEFDD5-64AF-41BB-8288-FD5045DD0732}">
      <text>
        <r>
          <rPr>
            <b/>
            <sz val="9"/>
            <color indexed="81"/>
            <rFont val="MS P ゴシック"/>
            <family val="3"/>
            <charset val="128"/>
          </rPr>
          <t>リストでA､B,Cが選べます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N3" authorId="0" shapeId="0" xr:uid="{FC29FEA5-B39C-4B7F-B276-9693169BFF8D}">
      <text>
        <r>
          <rPr>
            <b/>
            <sz val="9"/>
            <color indexed="81"/>
            <rFont val="MS P ゴシック"/>
            <family val="3"/>
            <charset val="128"/>
          </rPr>
          <t>給付費の適正化のため、７万円を超える改修は、事前申請書と理由書の提出を受けた後、必ず専門職による事前確認をしています。</t>
        </r>
      </text>
    </comment>
    <comment ref="AE13" authorId="0" shapeId="0" xr:uid="{43CCADAD-5678-4B5A-A43A-F3ADA3DB7612}">
      <text>
        <r>
          <rPr>
            <b/>
            <sz val="9"/>
            <color indexed="81"/>
            <rFont val="MS P ゴシック"/>
            <family val="3"/>
            <charset val="128"/>
          </rPr>
          <t>リストでA､B,Cが選べます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N18" authorId="0" shapeId="0" xr:uid="{F8AA5E2F-A56E-4B55-BE2E-B9BAED03CF10}">
      <text>
        <r>
          <rPr>
            <b/>
            <sz val="9"/>
            <color indexed="81"/>
            <rFont val="MS P ゴシック"/>
            <family val="3"/>
            <charset val="128"/>
          </rPr>
          <t>日付は記入しないでください！</t>
        </r>
      </text>
    </comment>
    <comment ref="I20" authorId="0" shapeId="0" xr:uid="{2E46A668-28E8-4E28-B701-7A4133194D9A}">
      <text>
        <r>
          <rPr>
            <b/>
            <sz val="9"/>
            <color indexed="81"/>
            <rFont val="MS P ゴシック"/>
            <family val="3"/>
            <charset val="128"/>
          </rPr>
          <t>申請者は印字でなく署名でお願いします。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N18" authorId="0" shapeId="0" xr:uid="{68F86A43-C5A1-4958-93E1-0392AE4AE05D}">
      <text>
        <r>
          <rPr>
            <b/>
            <sz val="9"/>
            <color indexed="81"/>
            <rFont val="MS P ゴシック"/>
            <family val="3"/>
            <charset val="128"/>
          </rPr>
          <t>日付は記入しないでください！</t>
        </r>
      </text>
    </comment>
  </commentList>
</comments>
</file>

<file path=xl/sharedStrings.xml><?xml version="1.0" encoding="utf-8"?>
<sst xmlns="http://schemas.openxmlformats.org/spreadsheetml/2006/main" count="972" uniqueCount="329">
  <si>
    <t>令和　 　年　　月　　日</t>
    <rPh sb="0" eb="1">
      <t>レイ</t>
    </rPh>
    <rPh sb="1" eb="2">
      <t>ワ</t>
    </rPh>
    <rPh sb="5" eb="6">
      <t>ネン</t>
    </rPh>
    <rPh sb="8" eb="9">
      <t>ガツ</t>
    </rPh>
    <rPh sb="11" eb="12">
      <t>ニチ</t>
    </rPh>
    <phoneticPr fontId="1"/>
  </si>
  <si>
    <t>申請者</t>
    <rPh sb="0" eb="3">
      <t>シンセイシャ</t>
    </rPh>
    <phoneticPr fontId="1"/>
  </si>
  <si>
    <t>住所　宮崎県児湯郡新富町　　　　　　　　　　　</t>
    <rPh sb="0" eb="2">
      <t>ジュウショ</t>
    </rPh>
    <rPh sb="3" eb="6">
      <t>ミヤザキケン</t>
    </rPh>
    <rPh sb="6" eb="9">
      <t>コユグン</t>
    </rPh>
    <rPh sb="9" eb="12">
      <t>シントミチョウ</t>
    </rPh>
    <phoneticPr fontId="1"/>
  </si>
  <si>
    <t>電話番号：</t>
    <rPh sb="0" eb="2">
      <t>デンワ</t>
    </rPh>
    <rPh sb="2" eb="4">
      <t>バンゴウ</t>
    </rPh>
    <phoneticPr fontId="1"/>
  </si>
  <si>
    <t>氏名</t>
    <rPh sb="0" eb="2">
      <t>シメイ</t>
    </rPh>
    <phoneticPr fontId="1"/>
  </si>
  <si>
    <t>被保険者との続柄　(　　　　　　　　)</t>
    <rPh sb="0" eb="4">
      <t>ヒホケンシャ</t>
    </rPh>
    <rPh sb="6" eb="8">
      <t>ゾクガラ</t>
    </rPh>
    <phoneticPr fontId="1"/>
  </si>
  <si>
    <t>フリガナ</t>
    <phoneticPr fontId="1"/>
  </si>
  <si>
    <t>保険者番号</t>
    <rPh sb="0" eb="3">
      <t>ホケンシャ</t>
    </rPh>
    <rPh sb="3" eb="5">
      <t>バンゴウ</t>
    </rPh>
    <phoneticPr fontId="1"/>
  </si>
  <si>
    <t>被保険者名</t>
    <rPh sb="0" eb="4">
      <t>ヒホケンシャ</t>
    </rPh>
    <rPh sb="4" eb="5">
      <t>メイ</t>
    </rPh>
    <phoneticPr fontId="1"/>
  </si>
  <si>
    <t>被保険者番号</t>
    <rPh sb="0" eb="4">
      <t>ヒホケンシャ</t>
    </rPh>
    <rPh sb="4" eb="6">
      <t>バンゴウ</t>
    </rPh>
    <phoneticPr fontId="1"/>
  </si>
  <si>
    <t>生 年 月 日</t>
    <rPh sb="0" eb="1">
      <t>セイ</t>
    </rPh>
    <rPh sb="2" eb="3">
      <t>ネン</t>
    </rPh>
    <rPh sb="4" eb="5">
      <t>ガツ</t>
    </rPh>
    <rPh sb="6" eb="7">
      <t>ニチ</t>
    </rPh>
    <phoneticPr fontId="1"/>
  </si>
  <si>
    <t>　年　　月　　日</t>
    <rPh sb="1" eb="2">
      <t>ネン</t>
    </rPh>
    <rPh sb="4" eb="5">
      <t>ガツ</t>
    </rPh>
    <rPh sb="7" eb="8">
      <t>ニチ</t>
    </rPh>
    <phoneticPr fontId="1"/>
  </si>
  <si>
    <t>性　　別</t>
    <rPh sb="0" eb="1">
      <t>セイ</t>
    </rPh>
    <rPh sb="3" eb="4">
      <t>ベツ</t>
    </rPh>
    <phoneticPr fontId="1"/>
  </si>
  <si>
    <t>男　・　女</t>
    <rPh sb="0" eb="1">
      <t>オトコ</t>
    </rPh>
    <rPh sb="4" eb="5">
      <t>オンナ</t>
    </rPh>
    <phoneticPr fontId="1"/>
  </si>
  <si>
    <t>住　　所</t>
    <rPh sb="0" eb="1">
      <t>ジュウ</t>
    </rPh>
    <rPh sb="3" eb="4">
      <t>ショ</t>
    </rPh>
    <phoneticPr fontId="1"/>
  </si>
  <si>
    <t>〒</t>
    <phoneticPr fontId="1"/>
  </si>
  <si>
    <t>宮崎県児湯郡新富町</t>
    <rPh sb="0" eb="3">
      <t>ミヤザキケン</t>
    </rPh>
    <rPh sb="3" eb="6">
      <t>コユグン</t>
    </rPh>
    <rPh sb="6" eb="9">
      <t>シントミチョウ</t>
    </rPh>
    <phoneticPr fontId="1"/>
  </si>
  <si>
    <t>電話番号</t>
    <rPh sb="0" eb="2">
      <t>デンワ</t>
    </rPh>
    <rPh sb="2" eb="4">
      <t>バンゴウ</t>
    </rPh>
    <phoneticPr fontId="1"/>
  </si>
  <si>
    <t>住宅の所有者</t>
    <rPh sb="0" eb="2">
      <t>ジュウタク</t>
    </rPh>
    <rPh sb="3" eb="6">
      <t>ショユウシャ</t>
    </rPh>
    <phoneticPr fontId="1"/>
  </si>
  <si>
    <t>本人との関係</t>
    <rPh sb="0" eb="2">
      <t>ホンニン</t>
    </rPh>
    <rPh sb="4" eb="6">
      <t>カンケイ</t>
    </rPh>
    <phoneticPr fontId="1"/>
  </si>
  <si>
    <t>(　　　　　　　)</t>
    <phoneticPr fontId="1"/>
  </si>
  <si>
    <t>改修内容・
箇所及び規模</t>
    <rPh sb="0" eb="2">
      <t>カイシュウ</t>
    </rPh>
    <rPh sb="2" eb="4">
      <t>ナイヨウ</t>
    </rPh>
    <rPh sb="7" eb="9">
      <t>カショ</t>
    </rPh>
    <rPh sb="9" eb="10">
      <t>オヨ</t>
    </rPh>
    <rPh sb="11" eb="13">
      <t>キボ</t>
    </rPh>
    <phoneticPr fontId="1"/>
  </si>
  <si>
    <t>□</t>
    <phoneticPr fontId="1"/>
  </si>
  <si>
    <t>段差の解消</t>
    <rPh sb="0" eb="2">
      <t>ダンサ</t>
    </rPh>
    <rPh sb="3" eb="5">
      <t>カイショウ</t>
    </rPh>
    <phoneticPr fontId="1"/>
  </si>
  <si>
    <t>業 者 名</t>
    <rPh sb="0" eb="1">
      <t>ギョウ</t>
    </rPh>
    <rPh sb="2" eb="3">
      <t>モノ</t>
    </rPh>
    <rPh sb="4" eb="5">
      <t>メイ</t>
    </rPh>
    <phoneticPr fontId="1"/>
  </si>
  <si>
    <t>便器の取替え</t>
    <rPh sb="0" eb="2">
      <t>ベンキ</t>
    </rPh>
    <rPh sb="3" eb="5">
      <t>トリカ</t>
    </rPh>
    <phoneticPr fontId="1"/>
  </si>
  <si>
    <t>着  　工
予 定 日</t>
    <rPh sb="0" eb="1">
      <t>キ</t>
    </rPh>
    <rPh sb="4" eb="5">
      <t>タクミ</t>
    </rPh>
    <rPh sb="6" eb="7">
      <t>ヨ</t>
    </rPh>
    <rPh sb="8" eb="9">
      <t>サダム</t>
    </rPh>
    <rPh sb="10" eb="11">
      <t>ニチ</t>
    </rPh>
    <phoneticPr fontId="1"/>
  </si>
  <si>
    <t>令和　　年　　月　　日</t>
    <rPh sb="0" eb="1">
      <t>レイ</t>
    </rPh>
    <rPh sb="1" eb="2">
      <t>ワ</t>
    </rPh>
    <rPh sb="4" eb="5">
      <t>ネン</t>
    </rPh>
    <rPh sb="7" eb="8">
      <t>ガツ</t>
    </rPh>
    <rPh sb="10" eb="11">
      <t>ニチ</t>
    </rPh>
    <phoneticPr fontId="1"/>
  </si>
  <si>
    <t>見 積 額</t>
    <rPh sb="0" eb="1">
      <t>ミ</t>
    </rPh>
    <rPh sb="2" eb="3">
      <t>セキ</t>
    </rPh>
    <rPh sb="4" eb="5">
      <t>ガク</t>
    </rPh>
    <phoneticPr fontId="1"/>
  </si>
  <si>
    <r>
      <t>※</t>
    </r>
    <r>
      <rPr>
        <sz val="11"/>
        <color theme="0"/>
        <rFont val="HGS明朝E"/>
        <family val="1"/>
        <charset val="128"/>
      </rPr>
      <t>宅改修が</t>
    </r>
    <r>
      <rPr>
        <sz val="11"/>
        <rFont val="HGS明朝E"/>
        <family val="1"/>
        <charset val="128"/>
      </rPr>
      <t xml:space="preserve">
住宅改修が
必要な理由</t>
    </r>
    <rPh sb="6" eb="7">
      <t>ジュウ</t>
    </rPh>
    <rPh sb="7" eb="8">
      <t>タク</t>
    </rPh>
    <rPh sb="8" eb="9">
      <t>カイ</t>
    </rPh>
    <rPh sb="9" eb="10">
      <t>シュウ</t>
    </rPh>
    <rPh sb="12" eb="13">
      <t>ヒツ</t>
    </rPh>
    <rPh sb="13" eb="14">
      <t>ヨウ</t>
    </rPh>
    <rPh sb="15" eb="16">
      <t>リ</t>
    </rPh>
    <rPh sb="16" eb="17">
      <t>ヨシ</t>
    </rPh>
    <phoneticPr fontId="1"/>
  </si>
  <si>
    <t>課長</t>
    <rPh sb="0" eb="2">
      <t>カチョウ</t>
    </rPh>
    <phoneticPr fontId="1"/>
  </si>
  <si>
    <t>課長補佐</t>
    <rPh sb="0" eb="2">
      <t>カチョウ</t>
    </rPh>
    <rPh sb="2" eb="4">
      <t>ホサ</t>
    </rPh>
    <phoneticPr fontId="1"/>
  </si>
  <si>
    <t>係長</t>
    <rPh sb="0" eb="2">
      <t>カカリチョウ</t>
    </rPh>
    <phoneticPr fontId="1"/>
  </si>
  <si>
    <t>係員</t>
    <rPh sb="0" eb="2">
      <t>カカリイン</t>
    </rPh>
    <phoneticPr fontId="1"/>
  </si>
  <si>
    <t>保険者番号</t>
    <rPh sb="0" eb="2">
      <t>ホケン</t>
    </rPh>
    <rPh sb="2" eb="3">
      <t>シャ</t>
    </rPh>
    <rPh sb="3" eb="5">
      <t>バンゴウ</t>
    </rPh>
    <phoneticPr fontId="1"/>
  </si>
  <si>
    <t>被保険者
氏名</t>
    <rPh sb="0" eb="4">
      <t>ヒホケンシャ</t>
    </rPh>
    <rPh sb="5" eb="7">
      <t>シメイ</t>
    </rPh>
    <phoneticPr fontId="1"/>
  </si>
  <si>
    <t>被保険者
番号</t>
    <rPh sb="0" eb="4">
      <t>ヒホケンシャ</t>
    </rPh>
    <rPh sb="5" eb="7">
      <t>バンゴウ</t>
    </rPh>
    <phoneticPr fontId="1"/>
  </si>
  <si>
    <t>生年月日</t>
    <rPh sb="0" eb="4">
      <t>セイネンガッピ</t>
    </rPh>
    <phoneticPr fontId="1"/>
  </si>
  <si>
    <t>年</t>
    <rPh sb="0" eb="1">
      <t>ネン</t>
    </rPh>
    <phoneticPr fontId="1"/>
  </si>
  <si>
    <t>月</t>
    <rPh sb="0" eb="1">
      <t>ガツ</t>
    </rPh>
    <phoneticPr fontId="1"/>
  </si>
  <si>
    <t>性別</t>
    <rPh sb="0" eb="2">
      <t>セイベツ</t>
    </rPh>
    <phoneticPr fontId="1"/>
  </si>
  <si>
    <t>住所</t>
    <rPh sb="0" eb="2">
      <t>ジュウショ</t>
    </rPh>
    <phoneticPr fontId="1"/>
  </si>
  <si>
    <t>電話番号</t>
    <rPh sb="0" eb="4">
      <t>デンワバンゴウ</t>
    </rPh>
    <phoneticPr fontId="1"/>
  </si>
  <si>
    <t>改修の内容･
箇所及び規模</t>
    <rPh sb="0" eb="2">
      <t>カイシュウ</t>
    </rPh>
    <rPh sb="3" eb="5">
      <t>ナイヨウ</t>
    </rPh>
    <rPh sb="7" eb="9">
      <t>カショ</t>
    </rPh>
    <rPh sb="9" eb="10">
      <t>オヨ</t>
    </rPh>
    <rPh sb="11" eb="13">
      <t>キボ</t>
    </rPh>
    <phoneticPr fontId="1"/>
  </si>
  <si>
    <t>業者名</t>
    <rPh sb="0" eb="3">
      <t>ギョウシャメイ</t>
    </rPh>
    <phoneticPr fontId="1"/>
  </si>
  <si>
    <t>着工日</t>
    <rPh sb="0" eb="3">
      <t>チャッコウビ</t>
    </rPh>
    <phoneticPr fontId="1"/>
  </si>
  <si>
    <t>完成日</t>
    <rPh sb="0" eb="3">
      <t>カンセイビ</t>
    </rPh>
    <phoneticPr fontId="1"/>
  </si>
  <si>
    <t>改修費用</t>
    <rPh sb="0" eb="4">
      <t>カイシュウヒヨウ</t>
    </rPh>
    <phoneticPr fontId="1"/>
  </si>
  <si>
    <t>円</t>
    <rPh sb="0" eb="1">
      <t>エン</t>
    </rPh>
    <phoneticPr fontId="1"/>
  </si>
  <si>
    <t>新富町長 様</t>
    <rPh sb="0" eb="4">
      <t>シントミチョウチョウ</t>
    </rPh>
    <rPh sb="5" eb="6">
      <t>サマ</t>
    </rPh>
    <phoneticPr fontId="1"/>
  </si>
  <si>
    <t>上記のとおり関係書類を添えて居宅介護（支援）住宅改修費の支給を申請します。</t>
    <rPh sb="0" eb="2">
      <t>ジョウキ</t>
    </rPh>
    <rPh sb="6" eb="10">
      <t>カンケイショルイ</t>
    </rPh>
    <rPh sb="11" eb="12">
      <t>ソ</t>
    </rPh>
    <rPh sb="14" eb="18">
      <t>キョタクカイゴ</t>
    </rPh>
    <rPh sb="19" eb="21">
      <t>シエン</t>
    </rPh>
    <rPh sb="22" eb="27">
      <t>ジュウタクカイシュウヒ</t>
    </rPh>
    <rPh sb="28" eb="30">
      <t>シキュウ</t>
    </rPh>
    <rPh sb="31" eb="33">
      <t>シンセイ</t>
    </rPh>
    <phoneticPr fontId="1"/>
  </si>
  <si>
    <t>令和</t>
    <rPh sb="0" eb="2">
      <t>レイワ</t>
    </rPh>
    <phoneticPr fontId="1"/>
  </si>
  <si>
    <t>月</t>
    <rPh sb="0" eb="1">
      <t>ツキ</t>
    </rPh>
    <phoneticPr fontId="1"/>
  </si>
  <si>
    <t>日</t>
    <rPh sb="0" eb="1">
      <t>ヒ</t>
    </rPh>
    <phoneticPr fontId="1"/>
  </si>
  <si>
    <t>（被保険者との続柄</t>
    <rPh sb="1" eb="5">
      <t>ヒホケンシャ</t>
    </rPh>
    <rPh sb="7" eb="9">
      <t>ツヅキガラ</t>
    </rPh>
    <phoneticPr fontId="1"/>
  </si>
  <si>
    <t>）</t>
    <phoneticPr fontId="1"/>
  </si>
  <si>
    <t>注意</t>
    <rPh sb="0" eb="2">
      <t>チュウイ</t>
    </rPh>
    <phoneticPr fontId="1"/>
  </si>
  <si>
    <t>この申請書を提出される際に、領収証及び介護支援専門員等が作成した住宅改修が必要と</t>
    <rPh sb="2" eb="5">
      <t>シンセイショ</t>
    </rPh>
    <rPh sb="6" eb="8">
      <t>テイシュツ</t>
    </rPh>
    <rPh sb="11" eb="12">
      <t>サイ</t>
    </rPh>
    <rPh sb="14" eb="17">
      <t>リョウシュウショウ</t>
    </rPh>
    <rPh sb="17" eb="18">
      <t>オヨ</t>
    </rPh>
    <rPh sb="19" eb="26">
      <t>カイゴシエンセンモンイン</t>
    </rPh>
    <rPh sb="26" eb="27">
      <t>トウ</t>
    </rPh>
    <rPh sb="28" eb="30">
      <t>サクセイ</t>
    </rPh>
    <rPh sb="32" eb="36">
      <t>ジュウタクカイシュウ</t>
    </rPh>
    <rPh sb="37" eb="39">
      <t>ヒツヨウ</t>
    </rPh>
    <phoneticPr fontId="1"/>
  </si>
  <si>
    <t>認められる理由を記載した書類、完成後の状態が確認できる書類等もお持ち下さい。</t>
    <rPh sb="0" eb="1">
      <t>ミト</t>
    </rPh>
    <rPh sb="5" eb="7">
      <t>リユウ</t>
    </rPh>
    <rPh sb="8" eb="10">
      <t>キサイ</t>
    </rPh>
    <rPh sb="12" eb="14">
      <t>ショルイ</t>
    </rPh>
    <rPh sb="15" eb="18">
      <t>カンセイゴ</t>
    </rPh>
    <rPh sb="19" eb="21">
      <t>ジョウタイ</t>
    </rPh>
    <rPh sb="22" eb="24">
      <t>カクニン</t>
    </rPh>
    <rPh sb="27" eb="30">
      <t>ショルイトウ</t>
    </rPh>
    <rPh sb="32" eb="33">
      <t>モ</t>
    </rPh>
    <rPh sb="34" eb="35">
      <t>クダ</t>
    </rPh>
    <phoneticPr fontId="1"/>
  </si>
  <si>
    <t>口座振替依頼欄</t>
    <rPh sb="0" eb="2">
      <t>コウザ</t>
    </rPh>
    <rPh sb="2" eb="4">
      <t>フリカエ</t>
    </rPh>
    <rPh sb="4" eb="6">
      <t>イライ</t>
    </rPh>
    <rPh sb="6" eb="7">
      <t>ラン</t>
    </rPh>
    <phoneticPr fontId="1"/>
  </si>
  <si>
    <t>種目</t>
    <rPh sb="0" eb="2">
      <t>シュモク</t>
    </rPh>
    <phoneticPr fontId="1"/>
  </si>
  <si>
    <t>口座番号</t>
    <rPh sb="0" eb="4">
      <t>コウザバンゴウ</t>
    </rPh>
    <phoneticPr fontId="1"/>
  </si>
  <si>
    <t>金融機関コード</t>
    <rPh sb="0" eb="4">
      <t>キンユウキカン</t>
    </rPh>
    <phoneticPr fontId="1"/>
  </si>
  <si>
    <t>店舗コード</t>
    <rPh sb="0" eb="2">
      <t>テンポ</t>
    </rPh>
    <phoneticPr fontId="1"/>
  </si>
  <si>
    <t>口座名義人</t>
    <rPh sb="0" eb="5">
      <t>コウザメイギニン</t>
    </rPh>
    <phoneticPr fontId="1"/>
  </si>
  <si>
    <t>上記申請については、次のとおり決定する。</t>
    <rPh sb="0" eb="2">
      <t>ジョウキ</t>
    </rPh>
    <rPh sb="2" eb="4">
      <t>シンセイ</t>
    </rPh>
    <rPh sb="10" eb="11">
      <t>ツギ</t>
    </rPh>
    <rPh sb="15" eb="17">
      <t>ケッテイ</t>
    </rPh>
    <phoneticPr fontId="1"/>
  </si>
  <si>
    <t>日</t>
    <rPh sb="0" eb="1">
      <t>ニチ</t>
    </rPh>
    <phoneticPr fontId="1"/>
  </si>
  <si>
    <t>割</t>
    <rPh sb="0" eb="1">
      <t>ワ</t>
    </rPh>
    <phoneticPr fontId="1"/>
  </si>
  <si>
    <t>支給決定額</t>
    <rPh sb="0" eb="5">
      <t>シキュウケッテイガク</t>
    </rPh>
    <phoneticPr fontId="1"/>
  </si>
  <si>
    <t>（</t>
    <phoneticPr fontId="1"/>
  </si>
  <si>
    <t>×</t>
    <phoneticPr fontId="1"/>
  </si>
  <si>
    <t>＝</t>
    <phoneticPr fontId="1"/>
  </si>
  <si>
    <t>・介護保険料納付状況（滞納）</t>
    <rPh sb="1" eb="6">
      <t>カイゴホケンリョウ</t>
    </rPh>
    <rPh sb="6" eb="10">
      <t>ノウフジョウキョウ</t>
    </rPh>
    <rPh sb="11" eb="13">
      <t>タイノウ</t>
    </rPh>
    <phoneticPr fontId="1"/>
  </si>
  <si>
    <t>無</t>
    <rPh sb="0" eb="1">
      <t>ム</t>
    </rPh>
    <phoneticPr fontId="1"/>
  </si>
  <si>
    <t>有</t>
    <rPh sb="0" eb="1">
      <t>アリ</t>
    </rPh>
    <phoneticPr fontId="1"/>
  </si>
  <si>
    <t>こちらに入力後、印刷をお願いします。</t>
    <rPh sb="4" eb="6">
      <t>ニュウリョク</t>
    </rPh>
    <rPh sb="6" eb="7">
      <t>ゴ</t>
    </rPh>
    <rPh sb="8" eb="10">
      <t>インサツ</t>
    </rPh>
    <rPh sb="12" eb="13">
      <t>ネガ</t>
    </rPh>
    <phoneticPr fontId="1"/>
  </si>
  <si>
    <t>介護度</t>
    <rPh sb="0" eb="3">
      <t>カイゴド</t>
    </rPh>
    <phoneticPr fontId="1"/>
  </si>
  <si>
    <t>要介護１</t>
  </si>
  <si>
    <t>シントミ　タロウ</t>
    <phoneticPr fontId="1"/>
  </si>
  <si>
    <t>被保険者氏名</t>
    <rPh sb="0" eb="4">
      <t>ヒホケンシャ</t>
    </rPh>
    <rPh sb="4" eb="6">
      <t>シメイ</t>
    </rPh>
    <phoneticPr fontId="1"/>
  </si>
  <si>
    <t>新富　太郎</t>
    <rPh sb="0" eb="2">
      <t>シントミ</t>
    </rPh>
    <rPh sb="3" eb="5">
      <t>タロウ</t>
    </rPh>
    <phoneticPr fontId="1"/>
  </si>
  <si>
    <t>男</t>
  </si>
  <si>
    <t>889-1403大字上富田</t>
  </si>
  <si>
    <t>2丁目19番地</t>
    <rPh sb="1" eb="3">
      <t>チョウメ</t>
    </rPh>
    <rPh sb="5" eb="7">
      <t>バンチ</t>
    </rPh>
    <phoneticPr fontId="1"/>
  </si>
  <si>
    <t>天井丸団地E201</t>
    <rPh sb="0" eb="5">
      <t>テンジョウマルダンチ</t>
    </rPh>
    <phoneticPr fontId="1"/>
  </si>
  <si>
    <t>090-7384-7618</t>
    <phoneticPr fontId="1"/>
  </si>
  <si>
    <t>被保険者との続柄</t>
    <rPh sb="0" eb="4">
      <t>ヒホケンシャ</t>
    </rPh>
    <rPh sb="6" eb="8">
      <t>ツヅキガラ</t>
    </rPh>
    <phoneticPr fontId="1"/>
  </si>
  <si>
    <t>本人</t>
    <rPh sb="0" eb="2">
      <t>ホンニン</t>
    </rPh>
    <phoneticPr fontId="1"/>
  </si>
  <si>
    <t>改修の内容･
箇所及び規模</t>
    <phoneticPr fontId="1"/>
  </si>
  <si>
    <t>業者名</t>
    <rPh sb="0" eb="2">
      <t>ギョウシャ</t>
    </rPh>
    <rPh sb="2" eb="3">
      <t>メイ</t>
    </rPh>
    <phoneticPr fontId="1"/>
  </si>
  <si>
    <t>住　所</t>
    <rPh sb="0" eb="1">
      <t>ジュウ</t>
    </rPh>
    <rPh sb="2" eb="3">
      <t>ショ</t>
    </rPh>
    <phoneticPr fontId="1"/>
  </si>
  <si>
    <t>新富町富田北2丁目19番地</t>
    <rPh sb="0" eb="3">
      <t>シントミチョウ</t>
    </rPh>
    <rPh sb="3" eb="6">
      <t>トンダキタ</t>
    </rPh>
    <rPh sb="7" eb="9">
      <t>チョウメ</t>
    </rPh>
    <rPh sb="11" eb="13">
      <t>バンチ</t>
    </rPh>
    <phoneticPr fontId="1"/>
  </si>
  <si>
    <t>金融機関名</t>
    <rPh sb="0" eb="2">
      <t>キンユウ</t>
    </rPh>
    <rPh sb="2" eb="5">
      <t>キカンメイ</t>
    </rPh>
    <phoneticPr fontId="1"/>
  </si>
  <si>
    <t>宮崎銀行</t>
    <rPh sb="0" eb="4">
      <t>ミヤザキギンコウ</t>
    </rPh>
    <phoneticPr fontId="1"/>
  </si>
  <si>
    <t>支店名</t>
    <rPh sb="0" eb="3">
      <t>シテンメイ</t>
    </rPh>
    <phoneticPr fontId="1"/>
  </si>
  <si>
    <t>新富支店</t>
    <rPh sb="0" eb="4">
      <t>シントミシテン</t>
    </rPh>
    <phoneticPr fontId="1"/>
  </si>
  <si>
    <t>金融機関コード</t>
    <rPh sb="0" eb="2">
      <t>キンユウ</t>
    </rPh>
    <rPh sb="2" eb="3">
      <t>キ</t>
    </rPh>
    <phoneticPr fontId="1"/>
  </si>
  <si>
    <t>普通</t>
  </si>
  <si>
    <t>住宅改修の承諾書</t>
    <rPh sb="0" eb="4">
      <t>ジュウタクカイシュウ</t>
    </rPh>
    <rPh sb="5" eb="8">
      <t>ショウダクショ</t>
    </rPh>
    <phoneticPr fontId="1"/>
  </si>
  <si>
    <t>（住宅所有者）</t>
    <rPh sb="1" eb="6">
      <t>ジュウタクショユウシャ</t>
    </rPh>
    <phoneticPr fontId="1"/>
  </si>
  <si>
    <t>私は、下記表示の住宅に、</t>
    <rPh sb="0" eb="1">
      <t>ワタシ</t>
    </rPh>
    <rPh sb="3" eb="7">
      <t>カキヒョウジ</t>
    </rPh>
    <rPh sb="8" eb="10">
      <t>ジュウタク</t>
    </rPh>
    <phoneticPr fontId="1"/>
  </si>
  <si>
    <t>が別紙</t>
    <rPh sb="1" eb="3">
      <t>ベッシ</t>
    </rPh>
    <phoneticPr fontId="1"/>
  </si>
  <si>
    <t>「介護保険住宅改修費支給申請書」の住宅改修を行うことを承諾いたします。</t>
    <rPh sb="1" eb="5">
      <t>カイゴホケン</t>
    </rPh>
    <rPh sb="5" eb="10">
      <t>ジュウタクカイシュウヒ</t>
    </rPh>
    <rPh sb="10" eb="15">
      <t>シキュウシンセイショ</t>
    </rPh>
    <rPh sb="17" eb="21">
      <t>ジュウタクカイシュウ</t>
    </rPh>
    <rPh sb="22" eb="23">
      <t>オコナ</t>
    </rPh>
    <rPh sb="27" eb="29">
      <t>ショウダク</t>
    </rPh>
    <phoneticPr fontId="1"/>
  </si>
  <si>
    <t>住宅改修が必要な理由書①（利用者基本情報）</t>
    <rPh sb="0" eb="2">
      <t>ジュウタク</t>
    </rPh>
    <rPh sb="2" eb="4">
      <t>カイシュウ</t>
    </rPh>
    <rPh sb="5" eb="7">
      <t>ヒツヨウ</t>
    </rPh>
    <rPh sb="8" eb="11">
      <t>リユウショ</t>
    </rPh>
    <rPh sb="13" eb="16">
      <t>リヨウシャ</t>
    </rPh>
    <rPh sb="16" eb="18">
      <t>キホン</t>
    </rPh>
    <rPh sb="18" eb="20">
      <t>ジョウホウ</t>
    </rPh>
    <phoneticPr fontId="1"/>
  </si>
  <si>
    <t>＜基本情報＞</t>
    <rPh sb="1" eb="3">
      <t>キホン</t>
    </rPh>
    <rPh sb="3" eb="5">
      <t>ジョウホウ</t>
    </rPh>
    <phoneticPr fontId="1"/>
  </si>
  <si>
    <t>利用者</t>
    <rPh sb="0" eb="3">
      <t>リヨウシャ</t>
    </rPh>
    <phoneticPr fontId="1"/>
  </si>
  <si>
    <t>生年月日</t>
    <rPh sb="0" eb="2">
      <t>セイネン</t>
    </rPh>
    <rPh sb="2" eb="4">
      <t>ガッピ</t>
    </rPh>
    <phoneticPr fontId="1"/>
  </si>
  <si>
    <t>明治</t>
    <rPh sb="0" eb="2">
      <t>メイジ</t>
    </rPh>
    <phoneticPr fontId="1"/>
  </si>
  <si>
    <t>歳</t>
    <rPh sb="0" eb="1">
      <t>サイ</t>
    </rPh>
    <phoneticPr fontId="1"/>
  </si>
  <si>
    <t>大正</t>
    <rPh sb="0" eb="2">
      <t>タイショウ</t>
    </rPh>
    <phoneticPr fontId="1"/>
  </si>
  <si>
    <t>昭和</t>
    <rPh sb="0" eb="2">
      <t>ショウワ</t>
    </rPh>
    <phoneticPr fontId="1"/>
  </si>
  <si>
    <t>被保険者氏名</t>
    <rPh sb="0" eb="1">
      <t>ヒ</t>
    </rPh>
    <rPh sb="1" eb="4">
      <t>ホケンシャ</t>
    </rPh>
    <rPh sb="4" eb="6">
      <t>シメイ</t>
    </rPh>
    <phoneticPr fontId="1"/>
  </si>
  <si>
    <t>要介護認定</t>
    <rPh sb="0" eb="1">
      <t>ヨウ</t>
    </rPh>
    <rPh sb="1" eb="3">
      <t>カイゴ</t>
    </rPh>
    <rPh sb="3" eb="5">
      <t>ニンテイ</t>
    </rPh>
    <phoneticPr fontId="1"/>
  </si>
  <si>
    <t>要支援</t>
    <rPh sb="0" eb="3">
      <t>ヨウシエン</t>
    </rPh>
    <phoneticPr fontId="1"/>
  </si>
  <si>
    <t>要介護</t>
    <rPh sb="0" eb="1">
      <t>ヨウ</t>
    </rPh>
    <rPh sb="1" eb="3">
      <t>カイゴ</t>
    </rPh>
    <phoneticPr fontId="1"/>
  </si>
  <si>
    <t>住居の状況</t>
    <rPh sb="0" eb="2">
      <t>ジュウキョ</t>
    </rPh>
    <rPh sb="3" eb="5">
      <t>ジョウキョウ</t>
    </rPh>
    <phoneticPr fontId="1"/>
  </si>
  <si>
    <t>有効期限</t>
    <rPh sb="0" eb="2">
      <t>ユウコウ</t>
    </rPh>
    <rPh sb="2" eb="4">
      <t>キゲン</t>
    </rPh>
    <phoneticPr fontId="1"/>
  </si>
  <si>
    <t>現在の身体状況及び生活状況</t>
    <rPh sb="0" eb="2">
      <t>ゲンザイ</t>
    </rPh>
    <rPh sb="3" eb="5">
      <t>シンタイ</t>
    </rPh>
    <rPh sb="5" eb="7">
      <t>ジョウキョウ</t>
    </rPh>
    <rPh sb="7" eb="8">
      <t>オヨ</t>
    </rPh>
    <rPh sb="9" eb="11">
      <t>セイカツ</t>
    </rPh>
    <rPh sb="11" eb="13">
      <t>ジョウキョウ</t>
    </rPh>
    <phoneticPr fontId="1"/>
  </si>
  <si>
    <t>介護状況</t>
    <rPh sb="0" eb="2">
      <t>カイゴ</t>
    </rPh>
    <rPh sb="2" eb="4">
      <t>ジョウキョウ</t>
    </rPh>
    <phoneticPr fontId="1"/>
  </si>
  <si>
    <t>住宅改修が必要な理由書②</t>
    <rPh sb="0" eb="2">
      <t>ジュウタク</t>
    </rPh>
    <rPh sb="2" eb="4">
      <t>カイシュウ</t>
    </rPh>
    <rPh sb="5" eb="7">
      <t>ヒツヨウ</t>
    </rPh>
    <rPh sb="8" eb="11">
      <t>リユウショ</t>
    </rPh>
    <phoneticPr fontId="1"/>
  </si>
  <si>
    <t>保険者</t>
    <rPh sb="0" eb="2">
      <t>ホケン</t>
    </rPh>
    <rPh sb="2" eb="3">
      <t>シャ</t>
    </rPh>
    <phoneticPr fontId="1"/>
  </si>
  <si>
    <t>現地確認日</t>
    <rPh sb="0" eb="2">
      <t>ゲンチ</t>
    </rPh>
    <rPh sb="2" eb="4">
      <t>カクニン</t>
    </rPh>
    <rPh sb="4" eb="5">
      <t>ビ</t>
    </rPh>
    <phoneticPr fontId="1"/>
  </si>
  <si>
    <t>確認日</t>
    <rPh sb="0" eb="2">
      <t>カクニン</t>
    </rPh>
    <rPh sb="2" eb="3">
      <t>ビ</t>
    </rPh>
    <phoneticPr fontId="1"/>
  </si>
  <si>
    <t>作成日</t>
    <rPh sb="0" eb="3">
      <t>サクセイビ</t>
    </rPh>
    <phoneticPr fontId="1"/>
  </si>
  <si>
    <t>連絡先</t>
    <rPh sb="0" eb="2">
      <t>レンラク</t>
    </rPh>
    <rPh sb="2" eb="3">
      <t>サキ</t>
    </rPh>
    <phoneticPr fontId="1"/>
  </si>
  <si>
    <t>改善しようとする生活動作</t>
    <rPh sb="0" eb="2">
      <t>カイゼン</t>
    </rPh>
    <rPh sb="8" eb="10">
      <t>セイカツ</t>
    </rPh>
    <rPh sb="10" eb="12">
      <t>ドウサ</t>
    </rPh>
    <phoneticPr fontId="1"/>
  </si>
  <si>
    <t>動作が困難な状況の詳細</t>
    <rPh sb="0" eb="2">
      <t>ドウサ</t>
    </rPh>
    <rPh sb="3" eb="5">
      <t>コンナン</t>
    </rPh>
    <rPh sb="6" eb="8">
      <t>ジョウキョウ</t>
    </rPh>
    <rPh sb="9" eb="11">
      <t>ショウサイ</t>
    </rPh>
    <phoneticPr fontId="1"/>
  </si>
  <si>
    <t>改修項目</t>
    <rPh sb="0" eb="2">
      <t>カイシュウ</t>
    </rPh>
    <rPh sb="2" eb="4">
      <t>コウモク</t>
    </rPh>
    <phoneticPr fontId="1"/>
  </si>
  <si>
    <t>優先
順位</t>
    <rPh sb="0" eb="2">
      <t>ユウセン</t>
    </rPh>
    <rPh sb="3" eb="5">
      <t>ジュンイ</t>
    </rPh>
    <phoneticPr fontId="1"/>
  </si>
  <si>
    <t>専門家アドバイス</t>
    <rPh sb="0" eb="3">
      <t>センモンカ</t>
    </rPh>
    <phoneticPr fontId="1"/>
  </si>
  <si>
    <t>保険者
判断</t>
    <rPh sb="0" eb="2">
      <t>ホケン</t>
    </rPh>
    <rPh sb="2" eb="3">
      <t>シャ</t>
    </rPh>
    <rPh sb="4" eb="6">
      <t>ハンダン</t>
    </rPh>
    <phoneticPr fontId="1"/>
  </si>
  <si>
    <t>判定理由及びアドバイス</t>
    <rPh sb="0" eb="2">
      <t>ハンテイ</t>
    </rPh>
    <rPh sb="2" eb="4">
      <t>リユウ</t>
    </rPh>
    <rPh sb="4" eb="5">
      <t>オヨ</t>
    </rPh>
    <phoneticPr fontId="1"/>
  </si>
  <si>
    <t>排泄</t>
    <rPh sb="0" eb="2">
      <t>ハイセツ</t>
    </rPh>
    <phoneticPr fontId="1"/>
  </si>
  <si>
    <t>転倒の危険性がある</t>
    <rPh sb="0" eb="2">
      <t>テントウ</t>
    </rPh>
    <rPh sb="3" eb="6">
      <t>キケンセイ</t>
    </rPh>
    <phoneticPr fontId="1"/>
  </si>
  <si>
    <t>手すりの取り付け</t>
    <rPh sb="0" eb="1">
      <t>テ</t>
    </rPh>
    <rPh sb="4" eb="5">
      <t>ト</t>
    </rPh>
    <rPh sb="6" eb="7">
      <t>ツ</t>
    </rPh>
    <phoneticPr fontId="1"/>
  </si>
  <si>
    <t>トイレ内移動</t>
    <rPh sb="3" eb="4">
      <t>ナイ</t>
    </rPh>
    <rPh sb="4" eb="6">
      <t>イドウ</t>
    </rPh>
    <phoneticPr fontId="1"/>
  </si>
  <si>
    <t>動作が非効率で時間がかかる</t>
    <rPh sb="0" eb="2">
      <t>ドウサ</t>
    </rPh>
    <rPh sb="3" eb="6">
      <t>ヒコウリツ</t>
    </rPh>
    <rPh sb="7" eb="9">
      <t>ジカン</t>
    </rPh>
    <phoneticPr fontId="1"/>
  </si>
  <si>
    <t>トイレ内方向転換</t>
    <rPh sb="3" eb="4">
      <t>ナイ</t>
    </rPh>
    <rPh sb="4" eb="6">
      <t>ホウコウ</t>
    </rPh>
    <rPh sb="6" eb="8">
      <t>テンカン</t>
    </rPh>
    <phoneticPr fontId="1"/>
  </si>
  <si>
    <t>引き戸等への扉の取替え</t>
    <rPh sb="0" eb="1">
      <t>ヒ</t>
    </rPh>
    <rPh sb="2" eb="3">
      <t>ド</t>
    </rPh>
    <rPh sb="3" eb="4">
      <t>トウ</t>
    </rPh>
    <rPh sb="6" eb="7">
      <t>トビラ</t>
    </rPh>
    <rPh sb="8" eb="10">
      <t>トリカ</t>
    </rPh>
    <phoneticPr fontId="1"/>
  </si>
  <si>
    <t>便器からの立ち座り</t>
    <rPh sb="0" eb="2">
      <t>ベンキ</t>
    </rPh>
    <rPh sb="5" eb="6">
      <t>タ</t>
    </rPh>
    <rPh sb="7" eb="8">
      <t>スワ</t>
    </rPh>
    <phoneticPr fontId="1"/>
  </si>
  <si>
    <t>介護者の負担が増えている</t>
    <rPh sb="0" eb="3">
      <t>カイゴシャ</t>
    </rPh>
    <rPh sb="4" eb="6">
      <t>フタン</t>
    </rPh>
    <rPh sb="7" eb="8">
      <t>フ</t>
    </rPh>
    <phoneticPr fontId="1"/>
  </si>
  <si>
    <t>ズボンの着脱</t>
    <rPh sb="4" eb="6">
      <t>チャクダツ</t>
    </rPh>
    <phoneticPr fontId="1"/>
  </si>
  <si>
    <t>その他</t>
    <rPh sb="2" eb="3">
      <t>タ</t>
    </rPh>
    <phoneticPr fontId="1"/>
  </si>
  <si>
    <t>滑り防止等のための床材の変更</t>
    <phoneticPr fontId="1"/>
  </si>
  <si>
    <t>排泄時の姿勢保持</t>
    <rPh sb="0" eb="2">
      <t>ハイセツ</t>
    </rPh>
    <rPh sb="2" eb="3">
      <t>ジ</t>
    </rPh>
    <rPh sb="4" eb="6">
      <t>シセイ</t>
    </rPh>
    <rPh sb="6" eb="8">
      <t>ホジ</t>
    </rPh>
    <phoneticPr fontId="1"/>
  </si>
  <si>
    <t>腰掛便座</t>
    <rPh sb="0" eb="2">
      <t>コシカケ</t>
    </rPh>
    <rPh sb="2" eb="4">
      <t>ベンザ</t>
    </rPh>
    <phoneticPr fontId="1"/>
  </si>
  <si>
    <t>その他</t>
    <phoneticPr fontId="1"/>
  </si>
  <si>
    <t>入浴</t>
    <rPh sb="0" eb="2">
      <t>ニュウヨク</t>
    </rPh>
    <phoneticPr fontId="1"/>
  </si>
  <si>
    <t>衣服の着脱</t>
    <rPh sb="0" eb="2">
      <t>イフク</t>
    </rPh>
    <rPh sb="3" eb="5">
      <t>チャクダツ</t>
    </rPh>
    <phoneticPr fontId="1"/>
  </si>
  <si>
    <t>浴室内移動</t>
    <rPh sb="0" eb="2">
      <t>ヨクシツ</t>
    </rPh>
    <rPh sb="2" eb="3">
      <t>ナイ</t>
    </rPh>
    <rPh sb="3" eb="5">
      <t>イドウ</t>
    </rPh>
    <phoneticPr fontId="1"/>
  </si>
  <si>
    <t>浴室内方向転換</t>
    <rPh sb="0" eb="2">
      <t>ヨクシツ</t>
    </rPh>
    <rPh sb="2" eb="3">
      <t>ナイ</t>
    </rPh>
    <rPh sb="3" eb="5">
      <t>ホウコウ</t>
    </rPh>
    <rPh sb="5" eb="7">
      <t>テンカン</t>
    </rPh>
    <phoneticPr fontId="1"/>
  </si>
  <si>
    <t>浴室椅子の立ち座り</t>
    <rPh sb="0" eb="2">
      <t>ヨクシツ</t>
    </rPh>
    <rPh sb="2" eb="4">
      <t>イス</t>
    </rPh>
    <rPh sb="5" eb="6">
      <t>タ</t>
    </rPh>
    <rPh sb="7" eb="8">
      <t>スワ</t>
    </rPh>
    <phoneticPr fontId="1"/>
  </si>
  <si>
    <t>入浴補助用具</t>
    <rPh sb="0" eb="2">
      <t>ニュウヨク</t>
    </rPh>
    <rPh sb="2" eb="4">
      <t>ホジョ</t>
    </rPh>
    <rPh sb="4" eb="6">
      <t>ヨウグ</t>
    </rPh>
    <phoneticPr fontId="1"/>
  </si>
  <si>
    <t>浴槽またぎ</t>
    <rPh sb="0" eb="2">
      <t>ヨクソウ</t>
    </rPh>
    <phoneticPr fontId="1"/>
  </si>
  <si>
    <t>浴槽内立ち座り</t>
    <rPh sb="0" eb="2">
      <t>ヨクソウ</t>
    </rPh>
    <rPh sb="2" eb="3">
      <t>ナイ</t>
    </rPh>
    <rPh sb="3" eb="4">
      <t>タ</t>
    </rPh>
    <rPh sb="5" eb="6">
      <t>スワ</t>
    </rPh>
    <phoneticPr fontId="1"/>
  </si>
  <si>
    <t>洗身</t>
    <rPh sb="0" eb="2">
      <t>センシン</t>
    </rPh>
    <phoneticPr fontId="1"/>
  </si>
  <si>
    <t>外出</t>
    <rPh sb="0" eb="2">
      <t>ガイシュツ</t>
    </rPh>
    <phoneticPr fontId="1"/>
  </si>
  <si>
    <t>上がりかまちの昇降</t>
    <rPh sb="0" eb="1">
      <t>ア</t>
    </rPh>
    <rPh sb="7" eb="9">
      <t>ショウコウ</t>
    </rPh>
    <phoneticPr fontId="1"/>
  </si>
  <si>
    <t>履物の着脱</t>
    <rPh sb="0" eb="2">
      <t>ハキモノ</t>
    </rPh>
    <rPh sb="3" eb="5">
      <t>チャクダツ</t>
    </rPh>
    <phoneticPr fontId="1"/>
  </si>
  <si>
    <t>歩行器</t>
    <rPh sb="0" eb="2">
      <t>ホコウ</t>
    </rPh>
    <rPh sb="2" eb="3">
      <t>キ</t>
    </rPh>
    <phoneticPr fontId="1"/>
  </si>
  <si>
    <t>杖</t>
    <rPh sb="0" eb="1">
      <t>ツエ</t>
    </rPh>
    <phoneticPr fontId="1"/>
  </si>
  <si>
    <t>トイレまでの移動</t>
    <rPh sb="6" eb="8">
      <t>イドウ</t>
    </rPh>
    <phoneticPr fontId="1"/>
  </si>
  <si>
    <t>居宅介護支援
事業所名</t>
    <rPh sb="0" eb="2">
      <t>キョタク</t>
    </rPh>
    <rPh sb="2" eb="4">
      <t>カイゴ</t>
    </rPh>
    <rPh sb="4" eb="6">
      <t>シエン</t>
    </rPh>
    <rPh sb="7" eb="10">
      <t>ジギョウショ</t>
    </rPh>
    <rPh sb="10" eb="11">
      <t>メイ</t>
    </rPh>
    <phoneticPr fontId="1"/>
  </si>
  <si>
    <t>介護支援専門員
氏　　名</t>
    <rPh sb="0" eb="2">
      <t>カイゴ</t>
    </rPh>
    <rPh sb="2" eb="4">
      <t>シエン</t>
    </rPh>
    <rPh sb="4" eb="7">
      <t>センモンイン</t>
    </rPh>
    <rPh sb="8" eb="10">
      <t>シメイ</t>
    </rPh>
    <rPh sb="11" eb="12">
      <t>メイ</t>
    </rPh>
    <phoneticPr fontId="1"/>
  </si>
  <si>
    <t>別紙「住宅改修が必要な理由書」のとおり
複数見積もりの説明( 未・済 )
業者との打ち合わせ( 未・済 )</t>
    <rPh sb="0" eb="2">
      <t>ベッシ</t>
    </rPh>
    <rPh sb="3" eb="5">
      <t>ジュウタク</t>
    </rPh>
    <rPh sb="5" eb="7">
      <t>カイシュウ</t>
    </rPh>
    <rPh sb="8" eb="10">
      <t>ヒツヨウ</t>
    </rPh>
    <rPh sb="11" eb="14">
      <t>リユウショ</t>
    </rPh>
    <rPh sb="23" eb="25">
      <t>フクスウ</t>
    </rPh>
    <rPh sb="25" eb="27">
      <t>ミツ</t>
    </rPh>
    <rPh sb="30" eb="32">
      <t>セツメイ</t>
    </rPh>
    <rPh sb="34" eb="35">
      <t>ミ</t>
    </rPh>
    <rPh sb="36" eb="37">
      <t>スミ</t>
    </rPh>
    <rPh sb="40" eb="42">
      <t>ギョウシャ</t>
    </rPh>
    <rPh sb="44" eb="45">
      <t>ウ</t>
    </rPh>
    <rPh sb="46" eb="47">
      <t>ア</t>
    </rPh>
    <rPh sb="51" eb="52">
      <t>ミ</t>
    </rPh>
    <rPh sb="53" eb="54">
      <t>スミ</t>
    </rPh>
    <phoneticPr fontId="1"/>
  </si>
  <si>
    <t>円</t>
    <rPh sb="0" eb="1">
      <t>エン</t>
    </rPh>
    <phoneticPr fontId="1"/>
  </si>
  <si>
    <t>要介護区分</t>
    <rPh sb="0" eb="1">
      <t>ヨウ</t>
    </rPh>
    <rPh sb="1" eb="3">
      <t>カイゴ</t>
    </rPh>
    <rPh sb="3" eb="5">
      <t>クブン</t>
    </rPh>
    <phoneticPr fontId="1"/>
  </si>
  <si>
    <t>介</t>
    <rPh sb="0" eb="1">
      <t>カイ</t>
    </rPh>
    <phoneticPr fontId="1"/>
  </si>
  <si>
    <t>１・２</t>
    <phoneticPr fontId="1"/>
  </si>
  <si>
    <t>１・２・３・４・５</t>
    <phoneticPr fontId="1"/>
  </si>
  <si>
    <t>　新 富 町 長　殿</t>
    <rPh sb="1" eb="2">
      <t>シン</t>
    </rPh>
    <rPh sb="3" eb="4">
      <t>フ</t>
    </rPh>
    <rPh sb="5" eb="6">
      <t>マチ</t>
    </rPh>
    <rPh sb="7" eb="8">
      <t>オサ</t>
    </rPh>
    <rPh sb="9" eb="10">
      <t>トノ</t>
    </rPh>
    <phoneticPr fontId="1"/>
  </si>
  <si>
    <t>決裁</t>
    <rPh sb="0" eb="2">
      <t>ケッサイ</t>
    </rPh>
    <phoneticPr fontId="1"/>
  </si>
  <si>
    <t>・過去の住宅改修</t>
    <rPh sb="1" eb="3">
      <t>カコ</t>
    </rPh>
    <rPh sb="4" eb="6">
      <t>ジュウタク</t>
    </rPh>
    <rPh sb="6" eb="8">
      <t>カイシュウ</t>
    </rPh>
    <phoneticPr fontId="1"/>
  </si>
  <si>
    <t>負担割合</t>
    <rPh sb="0" eb="4">
      <t>フタンワリアイ</t>
    </rPh>
    <phoneticPr fontId="1"/>
  </si>
  <si>
    <t>円　）</t>
    <rPh sb="0" eb="1">
      <t>エン</t>
    </rPh>
    <phoneticPr fontId="1"/>
  </si>
  <si>
    <t>注意　</t>
    <rPh sb="0" eb="2">
      <t>チュウイ</t>
    </rPh>
    <phoneticPr fontId="1"/>
  </si>
  <si>
    <t xml:space="preserve"> ・※印の欄は、居宅介護支援を依頼した介護支援専門員に記入してもらってください。</t>
    <phoneticPr fontId="1"/>
  </si>
  <si>
    <t xml:space="preserve"> ・ 改修を行った住宅の所有者が当該被保険者ではない場合は、所有者の承諾書も併せ</t>
    <phoneticPr fontId="1"/>
  </si>
  <si>
    <t>　　て添付して下さい。</t>
    <rPh sb="3" eb="5">
      <t>テンプ</t>
    </rPh>
    <rPh sb="7" eb="8">
      <t>クダ</t>
    </rPh>
    <phoneticPr fontId="1"/>
  </si>
  <si>
    <t>確認印</t>
    <rPh sb="0" eb="2">
      <t>カクニン</t>
    </rPh>
    <rPh sb="2" eb="3">
      <t>イン</t>
    </rPh>
    <phoneticPr fontId="1"/>
  </si>
  <si>
    <t>（　　　　　　　　　）</t>
    <phoneticPr fontId="1"/>
  </si>
  <si>
    <t>※要介護区分</t>
    <rPh sb="1" eb="4">
      <t>ヨウカイゴ</t>
    </rPh>
    <rPh sb="4" eb="6">
      <t>クブン</t>
    </rPh>
    <phoneticPr fontId="1"/>
  </si>
  <si>
    <r>
      <t xml:space="preserve">（ </t>
    </r>
    <r>
      <rPr>
        <sz val="9"/>
        <rFont val="HGP明朝E"/>
        <family val="1"/>
        <charset val="128"/>
      </rPr>
      <t>施工済改修費</t>
    </r>
    <rPh sb="2" eb="4">
      <t>セコウ</t>
    </rPh>
    <rPh sb="4" eb="5">
      <t>ズ</t>
    </rPh>
    <rPh sb="5" eb="7">
      <t>カイシュウ</t>
    </rPh>
    <rPh sb="7" eb="8">
      <t>ヒ</t>
    </rPh>
    <phoneticPr fontId="1"/>
  </si>
  <si>
    <t>□</t>
  </si>
  <si>
    <t>介護保険居宅介護(介護予防)住宅改修認定申請書</t>
    <rPh sb="0" eb="2">
      <t>カイゴ</t>
    </rPh>
    <rPh sb="2" eb="4">
      <t>ホケン</t>
    </rPh>
    <rPh sb="4" eb="6">
      <t>キョタク</t>
    </rPh>
    <rPh sb="6" eb="8">
      <t>カイゴ</t>
    </rPh>
    <rPh sb="9" eb="11">
      <t>カイゴ</t>
    </rPh>
    <rPh sb="11" eb="13">
      <t>ヨボウ</t>
    </rPh>
    <rPh sb="14" eb="16">
      <t>ジュウタク</t>
    </rPh>
    <rPh sb="16" eb="18">
      <t>カイシュウ</t>
    </rPh>
    <rPh sb="18" eb="20">
      <t>ニンテイ</t>
    </rPh>
    <rPh sb="20" eb="23">
      <t>シンセイショ</t>
    </rPh>
    <phoneticPr fontId="1"/>
  </si>
  <si>
    <t>介護保険 居宅介護（介護予防）住宅改修費支給申請書</t>
    <rPh sb="0" eb="4">
      <t>カイゴホケン</t>
    </rPh>
    <rPh sb="5" eb="9">
      <t>キョタクカイゴ</t>
    </rPh>
    <rPh sb="10" eb="12">
      <t>カイゴ</t>
    </rPh>
    <rPh sb="12" eb="14">
      <t>ヨボウ</t>
    </rPh>
    <rPh sb="15" eb="17">
      <t>ジュウタク</t>
    </rPh>
    <rPh sb="17" eb="20">
      <t>カイシュウヒ</t>
    </rPh>
    <rPh sb="20" eb="25">
      <t>シキュウシンセイショ</t>
    </rPh>
    <phoneticPr fontId="1"/>
  </si>
  <si>
    <t>※印字でなく申請者の署名をお願いします</t>
    <rPh sb="1" eb="3">
      <t>インジ</t>
    </rPh>
    <rPh sb="6" eb="9">
      <t>シンセイシャ</t>
    </rPh>
    <rPh sb="10" eb="12">
      <t>ショメイ</t>
    </rPh>
    <rPh sb="14" eb="15">
      <t>ネガ</t>
    </rPh>
    <phoneticPr fontId="1"/>
  </si>
  <si>
    <t>支払方法</t>
    <rPh sb="0" eb="2">
      <t>シハライ</t>
    </rPh>
    <rPh sb="2" eb="4">
      <t>ホウホウ</t>
    </rPh>
    <phoneticPr fontId="1"/>
  </si>
  <si>
    <t>償還払い</t>
  </si>
  <si>
    <t>ケアひとつせ</t>
    <phoneticPr fontId="1"/>
  </si>
  <si>
    <t>※受領委任払いの場合は記入不要です。</t>
    <rPh sb="1" eb="3">
      <t>ジュリョウイ</t>
    </rPh>
    <rPh sb="3" eb="10">
      <t>ニンバライノバアイ</t>
    </rPh>
    <rPh sb="11" eb="13">
      <t>キニュウ</t>
    </rPh>
    <rPh sb="13" eb="15">
      <t>フヨウ</t>
    </rPh>
    <phoneticPr fontId="1"/>
  </si>
  <si>
    <t>：</t>
    <phoneticPr fontId="1"/>
  </si>
  <si>
    <t>玄関の段差解消のため踏段取付け</t>
    <rPh sb="0" eb="2">
      <t>ゲンカン</t>
    </rPh>
    <rPh sb="3" eb="5">
      <t>ダンサ</t>
    </rPh>
    <rPh sb="5" eb="7">
      <t>カイショウ</t>
    </rPh>
    <rPh sb="10" eb="12">
      <t>フミダン</t>
    </rPh>
    <rPh sb="12" eb="14">
      <t>トリツ</t>
    </rPh>
    <phoneticPr fontId="1"/>
  </si>
  <si>
    <t>889-14</t>
    <phoneticPr fontId="1"/>
  </si>
  <si>
    <t>大正　・　昭和　　　　　年　　　月　　　日</t>
    <rPh sb="0" eb="2">
      <t>タイショウ</t>
    </rPh>
    <rPh sb="5" eb="7">
      <t>ショウワ</t>
    </rPh>
    <rPh sb="12" eb="13">
      <t>ネン</t>
    </rPh>
    <rPh sb="16" eb="17">
      <t>ガツ</t>
    </rPh>
    <rPh sb="20" eb="21">
      <t>ニチ</t>
    </rPh>
    <phoneticPr fontId="1"/>
  </si>
  <si>
    <t>　</t>
    <phoneticPr fontId="1"/>
  </si>
  <si>
    <t>令和　　　年　　　月　　　日</t>
    <rPh sb="0" eb="2">
      <t>レイワ</t>
    </rPh>
    <rPh sb="5" eb="6">
      <t>ネン</t>
    </rPh>
    <rPh sb="9" eb="10">
      <t>ガツ</t>
    </rPh>
    <rPh sb="13" eb="14">
      <t>ニチ</t>
    </rPh>
    <phoneticPr fontId="1"/>
  </si>
  <si>
    <t>　　　　　　　　　　円</t>
    <rPh sb="10" eb="11">
      <t>エン</t>
    </rPh>
    <phoneticPr fontId="1"/>
  </si>
  <si>
    <t>※受領委任払いの場合は、口座振替依頼欄の記入不要です。</t>
    <rPh sb="1" eb="3">
      <t>ジュリョウ</t>
    </rPh>
    <rPh sb="3" eb="5">
      <t>イニン</t>
    </rPh>
    <rPh sb="5" eb="6">
      <t>バラ</t>
    </rPh>
    <rPh sb="8" eb="10">
      <t>バアイ</t>
    </rPh>
    <rPh sb="12" eb="14">
      <t>コウザ</t>
    </rPh>
    <rPh sb="14" eb="16">
      <t>フリカエ</t>
    </rPh>
    <rPh sb="16" eb="18">
      <t>イライ</t>
    </rPh>
    <rPh sb="18" eb="19">
      <t>ラン</t>
    </rPh>
    <rPh sb="20" eb="22">
      <t>キニュウ</t>
    </rPh>
    <rPh sb="22" eb="24">
      <t>フヨウ</t>
    </rPh>
    <phoneticPr fontId="1"/>
  </si>
  <si>
    <t>男　　　・　　　女</t>
    <rPh sb="0" eb="1">
      <t>オトコ</t>
    </rPh>
    <rPh sb="8" eb="9">
      <t>オンナ</t>
    </rPh>
    <phoneticPr fontId="1"/>
  </si>
  <si>
    <t>「支払方法」を選択してから印刷をお願いします。</t>
    <rPh sb="1" eb="3">
      <t>シハライ</t>
    </rPh>
    <rPh sb="3" eb="5">
      <t>ホウホウ</t>
    </rPh>
    <rPh sb="7" eb="9">
      <t>センタク</t>
    </rPh>
    <rPh sb="13" eb="15">
      <t>インサツ</t>
    </rPh>
    <rPh sb="17" eb="18">
      <t>ネガ</t>
    </rPh>
    <phoneticPr fontId="1"/>
  </si>
  <si>
    <t>被保険者との続柄</t>
    <rPh sb="0" eb="4">
      <t>ヒホケンシャ</t>
    </rPh>
    <rPh sb="6" eb="8">
      <t>ゾクガラ</t>
    </rPh>
    <phoneticPr fontId="1"/>
  </si>
  <si>
    <t>　居宅介護(支援)住宅改修の認定を受けたいので下記の通り申請します。</t>
    <rPh sb="1" eb="3">
      <t>キョタク</t>
    </rPh>
    <rPh sb="3" eb="5">
      <t>カイゴ</t>
    </rPh>
    <rPh sb="6" eb="8">
      <t>シエン</t>
    </rPh>
    <rPh sb="9" eb="11">
      <t>ジュウタク</t>
    </rPh>
    <rPh sb="11" eb="13">
      <t>カイシュウ</t>
    </rPh>
    <rPh sb="14" eb="16">
      <t>ニンテイ</t>
    </rPh>
    <rPh sb="17" eb="18">
      <t>ウ</t>
    </rPh>
    <rPh sb="23" eb="25">
      <t>カキ</t>
    </rPh>
    <rPh sb="26" eb="27">
      <t>トオ</t>
    </rPh>
    <rPh sb="28" eb="30">
      <t>シンセイ</t>
    </rPh>
    <phoneticPr fontId="1"/>
  </si>
  <si>
    <t>着工予定日</t>
    <rPh sb="0" eb="2">
      <t>チャッコウ</t>
    </rPh>
    <rPh sb="2" eb="4">
      <t>ヨテイ</t>
    </rPh>
    <rPh sb="4" eb="5">
      <t>ビ</t>
    </rPh>
    <phoneticPr fontId="1"/>
  </si>
  <si>
    <t>改修見積額</t>
    <rPh sb="0" eb="2">
      <t>カイシュウ</t>
    </rPh>
    <rPh sb="2" eb="4">
      <t>ミツモリ</t>
    </rPh>
    <rPh sb="4" eb="5">
      <t>ガク</t>
    </rPh>
    <phoneticPr fontId="1"/>
  </si>
  <si>
    <t>別紙「住宅改修が必要な理由書」のとおり</t>
    <rPh sb="0" eb="2">
      <t>ベッシ</t>
    </rPh>
    <rPh sb="3" eb="5">
      <t>ジュウタク</t>
    </rPh>
    <rPh sb="5" eb="7">
      <t>カイシュウ</t>
    </rPh>
    <rPh sb="8" eb="10">
      <t>ヒツヨウ</t>
    </rPh>
    <rPh sb="11" eb="14">
      <t>リユウショ</t>
    </rPh>
    <phoneticPr fontId="1"/>
  </si>
  <si>
    <t>段差の解消</t>
    <phoneticPr fontId="1"/>
  </si>
  <si>
    <t>扉の取替え</t>
    <phoneticPr fontId="1"/>
  </si>
  <si>
    <t>手すりの取付け</t>
    <phoneticPr fontId="1"/>
  </si>
  <si>
    <t>床材変更</t>
    <phoneticPr fontId="1"/>
  </si>
  <si>
    <t>便器の取替え</t>
    <phoneticPr fontId="1"/>
  </si>
  <si>
    <t>※住宅改修の内容に○をしてください。</t>
    <rPh sb="1" eb="3">
      <t>ジュウタク</t>
    </rPh>
    <rPh sb="3" eb="5">
      <t>カイシュウ</t>
    </rPh>
    <rPh sb="6" eb="8">
      <t>ナイヨウ</t>
    </rPh>
    <phoneticPr fontId="1"/>
  </si>
  <si>
    <t>複数見積もりの説明</t>
    <phoneticPr fontId="1"/>
  </si>
  <si>
    <t>業者との打ち合わせ</t>
    <phoneticPr fontId="1"/>
  </si>
  <si>
    <t>複数見積の説明</t>
    <rPh sb="0" eb="2">
      <t>フクスウ</t>
    </rPh>
    <rPh sb="2" eb="4">
      <t>ミツモリ</t>
    </rPh>
    <rPh sb="5" eb="7">
      <t>セツメイ</t>
    </rPh>
    <phoneticPr fontId="1"/>
  </si>
  <si>
    <t>業者との打合せ</t>
    <rPh sb="0" eb="2">
      <t>ギョウシャ</t>
    </rPh>
    <rPh sb="4" eb="6">
      <t>ウチアワ</t>
    </rPh>
    <phoneticPr fontId="1"/>
  </si>
  <si>
    <t>居宅介護支援事業所名</t>
    <rPh sb="0" eb="2">
      <t>キョタク</t>
    </rPh>
    <rPh sb="2" eb="4">
      <t>カイゴ</t>
    </rPh>
    <rPh sb="4" eb="6">
      <t>シエン</t>
    </rPh>
    <rPh sb="6" eb="9">
      <t>ジギョウショ</t>
    </rPh>
    <rPh sb="9" eb="10">
      <t>メイ</t>
    </rPh>
    <phoneticPr fontId="1"/>
  </si>
  <si>
    <t>介護支援専門員氏名</t>
    <rPh sb="0" eb="7">
      <t>カイゴシエンセンモンイン</t>
    </rPh>
    <rPh sb="7" eb="9">
      <t>シメイ</t>
    </rPh>
    <phoneticPr fontId="1"/>
  </si>
  <si>
    <t>一ツ瀬　花子</t>
    <rPh sb="0" eb="1">
      <t>ヒト</t>
    </rPh>
    <rPh sb="2" eb="3">
      <t>セ</t>
    </rPh>
    <rPh sb="4" eb="6">
      <t>ハナコ</t>
    </rPh>
    <phoneticPr fontId="1"/>
  </si>
  <si>
    <t>居宅介護支援事業所きらり</t>
    <rPh sb="0" eb="9">
      <t>キョタクカイゴシエンジギョウショ</t>
    </rPh>
    <phoneticPr fontId="1"/>
  </si>
  <si>
    <t>※手書きで署名するか印字の場合は押印をお願いします</t>
    <rPh sb="1" eb="3">
      <t>テガ</t>
    </rPh>
    <rPh sb="5" eb="7">
      <t>ショメイ</t>
    </rPh>
    <rPh sb="10" eb="12">
      <t>インジ</t>
    </rPh>
    <rPh sb="13" eb="15">
      <t>バアイ</t>
    </rPh>
    <rPh sb="16" eb="18">
      <t>オウイン</t>
    </rPh>
    <rPh sb="20" eb="21">
      <t>ネガ</t>
    </rPh>
    <phoneticPr fontId="1"/>
  </si>
  <si>
    <t>未</t>
  </si>
  <si>
    <t>□ 段差の解消</t>
    <phoneticPr fontId="1"/>
  </si>
  <si>
    <t>□ 床材変更</t>
    <phoneticPr fontId="1"/>
  </si>
  <si>
    <t>□ 扉の取替え</t>
    <phoneticPr fontId="1"/>
  </si>
  <si>
    <t>□ 便器の取替え</t>
    <phoneticPr fontId="1"/>
  </si>
  <si>
    <t>□ 手すりの取付け</t>
    <phoneticPr fontId="1"/>
  </si>
  <si>
    <t>住宅改修を行う住宅</t>
    <rPh sb="0" eb="4">
      <t>ジュウタクカイシュウ</t>
    </rPh>
    <rPh sb="5" eb="6">
      <t>オコナ</t>
    </rPh>
    <rPh sb="7" eb="9">
      <t>ジュウタク</t>
    </rPh>
    <phoneticPr fontId="1"/>
  </si>
  <si>
    <t>所在地：</t>
    <phoneticPr fontId="1"/>
  </si>
  <si>
    <t>印</t>
    <phoneticPr fontId="1"/>
  </si>
  <si>
    <t>新富町</t>
    <rPh sb="0" eb="3">
      <t>シントミチョウ</t>
    </rPh>
    <phoneticPr fontId="1"/>
  </si>
  <si>
    <t>□</t>
    <phoneticPr fontId="1"/>
  </si>
  <si>
    <t>日</t>
    <rPh sb="0" eb="1">
      <t>ニチ</t>
    </rPh>
    <phoneticPr fontId="1"/>
  </si>
  <si>
    <t>男</t>
    <rPh sb="0" eb="1">
      <t>オトコ</t>
    </rPh>
    <phoneticPr fontId="1"/>
  </si>
  <si>
    <t>女</t>
    <rPh sb="0" eb="1">
      <t>オンナ</t>
    </rPh>
    <phoneticPr fontId="1"/>
  </si>
  <si>
    <t>経過的</t>
    <rPh sb="0" eb="3">
      <t>ケイカテキ</t>
    </rPh>
    <phoneticPr fontId="1"/>
  </si>
  <si>
    <t>月</t>
    <rPh sb="0" eb="1">
      <t>ツキ</t>
    </rPh>
    <phoneticPr fontId="1"/>
  </si>
  <si>
    <t>年</t>
    <rPh sb="0" eb="1">
      <t>ネン</t>
    </rPh>
    <phoneticPr fontId="1"/>
  </si>
  <si>
    <t>～</t>
    <phoneticPr fontId="1"/>
  </si>
  <si>
    <t>令和</t>
    <rPh sb="0" eb="2">
      <t>レイワ</t>
    </rPh>
    <phoneticPr fontId="1"/>
  </si>
  <si>
    <t>性　別</t>
    <rPh sb="0" eb="1">
      <t>セイ</t>
    </rPh>
    <rPh sb="2" eb="3">
      <t>ベツ</t>
    </rPh>
    <phoneticPr fontId="1"/>
  </si>
  <si>
    <t>持家(本人名義)</t>
    <phoneticPr fontId="1"/>
  </si>
  <si>
    <t>持家(家族名義)</t>
    <rPh sb="3" eb="5">
      <t>カゾク</t>
    </rPh>
    <phoneticPr fontId="1"/>
  </si>
  <si>
    <t>借家</t>
    <rPh sb="0" eb="2">
      <t>シャクヤ</t>
    </rPh>
    <phoneticPr fontId="1"/>
  </si>
  <si>
    <t>その他</t>
    <rPh sb="2" eb="3">
      <t>タ</t>
    </rPh>
    <phoneticPr fontId="1"/>
  </si>
  <si>
    <t>（</t>
    <phoneticPr fontId="1"/>
  </si>
  <si>
    <t>）</t>
    <phoneticPr fontId="1"/>
  </si>
  <si>
    <t>被保険者番号</t>
    <rPh sb="0" eb="1">
      <t>ヒ</t>
    </rPh>
    <rPh sb="1" eb="4">
      <t>ホケンシャ</t>
    </rPh>
    <rPh sb="4" eb="6">
      <t>バンゴウ</t>
    </rPh>
    <phoneticPr fontId="1"/>
  </si>
  <si>
    <t>年 齢</t>
    <rPh sb="0" eb="1">
      <t>ネン</t>
    </rPh>
    <rPh sb="2" eb="3">
      <t>トシ</t>
    </rPh>
    <phoneticPr fontId="1"/>
  </si>
  <si>
    <t>※ 「現在の身体状況及び生活状況」と「介護状況」がわかる任意の基本情報シートやアセスメントシートを提出していただければ、この様式の提出は不要です。また、要支援の方については、ケアプランの提出に代えることもできます。</t>
    <rPh sb="28" eb="30">
      <t>ニンイ</t>
    </rPh>
    <rPh sb="96" eb="97">
      <t>カ</t>
    </rPh>
    <phoneticPr fontId="1"/>
  </si>
  <si>
    <t>■</t>
  </si>
  <si>
    <t>①既往歴、介護が必要になった事象（転倒や脳梗塞発症など）
②現在の身体状況や生活状況
　例：「右大腿骨骨折後の右下肢の痛みから、移動はゆっくりで不安定。特に方向転換時にふらつきがみられる。」など、
　　　どういう状況や状態のためにどの日常生活動作がどんな影響を受けているのかわかるように記載してください。）</t>
    <rPh sb="48" eb="49">
      <t>ミギ</t>
    </rPh>
    <rPh sb="49" eb="52">
      <t>ダイタイコツ</t>
    </rPh>
    <rPh sb="52" eb="54">
      <t>コッセツ</t>
    </rPh>
    <rPh sb="54" eb="55">
      <t>ゴ</t>
    </rPh>
    <rPh sb="56" eb="57">
      <t>ミギ</t>
    </rPh>
    <rPh sb="57" eb="59">
      <t>カシ</t>
    </rPh>
    <rPh sb="60" eb="61">
      <t>イタ</t>
    </rPh>
    <rPh sb="65" eb="67">
      <t>イドウ</t>
    </rPh>
    <rPh sb="73" eb="76">
      <t>フアンテイ</t>
    </rPh>
    <rPh sb="77" eb="78">
      <t>トク</t>
    </rPh>
    <rPh sb="79" eb="81">
      <t>ホウコウ</t>
    </rPh>
    <rPh sb="81" eb="83">
      <t>テンカン</t>
    </rPh>
    <rPh sb="83" eb="84">
      <t>ジ</t>
    </rPh>
    <rPh sb="107" eb="109">
      <t>ジョウキョウ</t>
    </rPh>
    <rPh sb="110" eb="112">
      <t>ジョウタイ</t>
    </rPh>
    <rPh sb="118" eb="120">
      <t>ニチジョウ</t>
    </rPh>
    <rPh sb="120" eb="122">
      <t>セイカツ</t>
    </rPh>
    <rPh sb="122" eb="124">
      <t>ドウサ</t>
    </rPh>
    <rPh sb="128" eb="130">
      <t>エイキョウ</t>
    </rPh>
    <rPh sb="131" eb="132">
      <t>ウ</t>
    </rPh>
    <rPh sb="144" eb="146">
      <t>キサイ</t>
    </rPh>
    <phoneticPr fontId="1"/>
  </si>
  <si>
    <t>①家族構成、世帯状況（主介護者が誰かも分かるように記載してください。）
②主介護者の健康状態
③本人が主介護者等から受けている支援内容</t>
    <rPh sb="6" eb="8">
      <t>セタイ</t>
    </rPh>
    <rPh sb="8" eb="10">
      <t>ジョウキョウ</t>
    </rPh>
    <rPh sb="16" eb="17">
      <t>ダレ</t>
    </rPh>
    <rPh sb="50" eb="52">
      <t>ホンニン</t>
    </rPh>
    <rPh sb="53" eb="54">
      <t>シュ</t>
    </rPh>
    <rPh sb="54" eb="57">
      <t>カイゴシャ</t>
    </rPh>
    <rPh sb="57" eb="58">
      <t>トウ</t>
    </rPh>
    <rPh sb="60" eb="61">
      <t>ウ</t>
    </rPh>
    <rPh sb="67" eb="69">
      <t>ナイヨウ</t>
    </rPh>
    <phoneticPr fontId="1"/>
  </si>
  <si>
    <t>年</t>
    <rPh sb="0" eb="1">
      <t>ネン</t>
    </rPh>
    <phoneticPr fontId="1"/>
  </si>
  <si>
    <t>月</t>
    <rPh sb="0" eb="1">
      <t>ツキ</t>
    </rPh>
    <phoneticPr fontId="1"/>
  </si>
  <si>
    <t>日</t>
    <rPh sb="0" eb="1">
      <t>ニチ</t>
    </rPh>
    <phoneticPr fontId="1"/>
  </si>
  <si>
    <t>令和</t>
    <rPh sb="0" eb="2">
      <t>レイワ</t>
    </rPh>
    <phoneticPr fontId="1"/>
  </si>
  <si>
    <t>確認者氏名</t>
    <rPh sb="0" eb="2">
      <t>カクニン</t>
    </rPh>
    <rPh sb="2" eb="3">
      <t>シャ</t>
    </rPh>
    <rPh sb="3" eb="5">
      <t>シメイ</t>
    </rPh>
    <phoneticPr fontId="1"/>
  </si>
  <si>
    <t>理由書の内容をすべて承認する</t>
    <phoneticPr fontId="1"/>
  </si>
  <si>
    <t>理由書の一部を承認する</t>
    <phoneticPr fontId="1"/>
  </si>
  <si>
    <t>理由書のすべてを承認しない</t>
    <phoneticPr fontId="1"/>
  </si>
  <si>
    <t>作成者氏名</t>
    <rPh sb="0" eb="3">
      <t>サクセイシャ</t>
    </rPh>
    <rPh sb="3" eb="5">
      <t>シメイ</t>
    </rPh>
    <phoneticPr fontId="1"/>
  </si>
  <si>
    <t>理由書作成者（介護支援専門員等）</t>
    <rPh sb="0" eb="3">
      <t>リユウショ</t>
    </rPh>
    <rPh sb="3" eb="5">
      <t>サクセイ</t>
    </rPh>
    <rPh sb="5" eb="6">
      <t>シャ</t>
    </rPh>
    <rPh sb="7" eb="9">
      <t>カイゴ</t>
    </rPh>
    <rPh sb="9" eb="11">
      <t>シエン</t>
    </rPh>
    <rPh sb="11" eb="14">
      <t>センモンイン</t>
    </rPh>
    <rPh sb="14" eb="15">
      <t>トウ</t>
    </rPh>
    <phoneticPr fontId="1"/>
  </si>
  <si>
    <t>事業所名</t>
    <rPh sb="0" eb="3">
      <t>ジギョウショ</t>
    </rPh>
    <rPh sb="3" eb="4">
      <t>メイ</t>
    </rPh>
    <phoneticPr fontId="1"/>
  </si>
  <si>
    <t>事業所名</t>
    <rPh sb="0" eb="2">
      <t>ジギョウ</t>
    </rPh>
    <rPh sb="2" eb="3">
      <t>ショ</t>
    </rPh>
    <rPh sb="3" eb="4">
      <t>メイ</t>
    </rPh>
    <phoneticPr fontId="1"/>
  </si>
  <si>
    <t>トイレ出入口の移動・</t>
    <rPh sb="3" eb="6">
      <t>デイリグチ</t>
    </rPh>
    <rPh sb="7" eb="9">
      <t>イドウ</t>
    </rPh>
    <phoneticPr fontId="1"/>
  </si>
  <si>
    <t>出入(扉の開閉含む)</t>
    <rPh sb="5" eb="7">
      <t>カイヘイ</t>
    </rPh>
    <rPh sb="7" eb="8">
      <t>フク</t>
    </rPh>
    <phoneticPr fontId="1"/>
  </si>
  <si>
    <t>浴室出入口の出入（扉</t>
    <rPh sb="0" eb="2">
      <t>ヨクシツ</t>
    </rPh>
    <rPh sb="2" eb="4">
      <t>デイ</t>
    </rPh>
    <rPh sb="4" eb="5">
      <t>グチ</t>
    </rPh>
    <rPh sb="6" eb="8">
      <t>デイ</t>
    </rPh>
    <phoneticPr fontId="1"/>
  </si>
  <si>
    <t>の開閉を含む）</t>
    <rPh sb="4" eb="5">
      <t>フク</t>
    </rPh>
    <phoneticPr fontId="1"/>
  </si>
  <si>
    <t>出入口の出入（扉の開</t>
    <rPh sb="0" eb="2">
      <t>デイ</t>
    </rPh>
    <rPh sb="2" eb="3">
      <t>クチ</t>
    </rPh>
    <rPh sb="4" eb="5">
      <t>デ</t>
    </rPh>
    <rPh sb="5" eb="6">
      <t>イ</t>
    </rPh>
    <phoneticPr fontId="1"/>
  </si>
  <si>
    <t>閉を含む）</t>
    <phoneticPr fontId="1"/>
  </si>
  <si>
    <t>出入口から敷地外まで</t>
    <rPh sb="0" eb="2">
      <t>デイ</t>
    </rPh>
    <rPh sb="2" eb="3">
      <t>クチ</t>
    </rPh>
    <rPh sb="5" eb="7">
      <t>シキチ</t>
    </rPh>
    <rPh sb="7" eb="8">
      <t>ガイ</t>
    </rPh>
    <phoneticPr fontId="1"/>
  </si>
  <si>
    <t>の屋外移動</t>
    <phoneticPr fontId="1"/>
  </si>
  <si>
    <t>玄関出入り口までの屋</t>
    <rPh sb="0" eb="2">
      <t>ゲンカン</t>
    </rPh>
    <rPh sb="2" eb="3">
      <t>デ</t>
    </rPh>
    <rPh sb="3" eb="4">
      <t>イ</t>
    </rPh>
    <rPh sb="5" eb="6">
      <t>グチ</t>
    </rPh>
    <rPh sb="9" eb="10">
      <t>ヤ</t>
    </rPh>
    <phoneticPr fontId="1"/>
  </si>
  <si>
    <t>内移動</t>
    <phoneticPr fontId="1"/>
  </si>
  <si>
    <t>利用者の精神的負担（不安）</t>
    <rPh sb="0" eb="3">
      <t>リヨウシャ</t>
    </rPh>
    <rPh sb="4" eb="7">
      <t>セイシンテキ</t>
    </rPh>
    <rPh sb="7" eb="9">
      <t>フタン</t>
    </rPh>
    <rPh sb="10" eb="12">
      <t>フアン</t>
    </rPh>
    <phoneticPr fontId="1"/>
  </si>
  <si>
    <t>が強い</t>
    <rPh sb="1" eb="2">
      <t>ツヨ</t>
    </rPh>
    <phoneticPr fontId="1"/>
  </si>
  <si>
    <t>A</t>
  </si>
  <si>
    <t>※「優先順位」は、別紙「優先順位基準」を参照してください。</t>
    <rPh sb="2" eb="4">
      <t>ユウセン</t>
    </rPh>
    <rPh sb="4" eb="6">
      <t>ジュンイ</t>
    </rPh>
    <rPh sb="9" eb="11">
      <t>ベッシ</t>
    </rPh>
    <rPh sb="12" eb="14">
      <t>ユウセン</t>
    </rPh>
    <rPh sb="14" eb="16">
      <t>ジュンイ</t>
    </rPh>
    <rPh sb="16" eb="18">
      <t>キジュン</t>
    </rPh>
    <rPh sb="20" eb="22">
      <t>サンショウ</t>
    </rPh>
    <phoneticPr fontId="1"/>
  </si>
  <si>
    <t>可
否</t>
    <rPh sb="0" eb="1">
      <t>カ</t>
    </rPh>
    <rPh sb="4" eb="5">
      <t>ヒ</t>
    </rPh>
    <phoneticPr fontId="1"/>
  </si>
  <si>
    <t>※特にチェックを入れた項目の状況がわかるように記入する</t>
    <rPh sb="1" eb="2">
      <t>トク</t>
    </rPh>
    <rPh sb="8" eb="9">
      <t>イ</t>
    </rPh>
    <rPh sb="11" eb="13">
      <t>コウモク</t>
    </rPh>
    <rPh sb="14" eb="16">
      <t>ジョウキョウ</t>
    </rPh>
    <rPh sb="23" eb="25">
      <t>キニュウ</t>
    </rPh>
    <phoneticPr fontId="1"/>
  </si>
  <si>
    <t>様分</t>
    <rPh sb="0" eb="1">
      <t>サマ</t>
    </rPh>
    <rPh sb="1" eb="2">
      <t>ブン</t>
    </rPh>
    <phoneticPr fontId="1"/>
  </si>
  <si>
    <t>寝室⇔居間の敷居に段差があり、足の挙上が不十分で躓きやすく、月に2～3回は転倒している。</t>
    <phoneticPr fontId="1"/>
  </si>
  <si>
    <t xml:space="preserve">　腰椎圧迫骨折により腰痛が出現し、また長期の入院により両下肢の筋力低下があり、つかまるものがなけれればバランスを崩しやすい。	現在はトイレットペーパーホルダーに体重をかけて立ち座りをしている。	</t>
    <rPh sb="19" eb="21">
      <t>チョウキ</t>
    </rPh>
    <rPh sb="22" eb="24">
      <t>ニュウイン</t>
    </rPh>
    <rPh sb="31" eb="33">
      <t>キンリョク</t>
    </rPh>
    <rPh sb="63" eb="65">
      <t>ゲンザイ</t>
    </rPh>
    <rPh sb="80" eb="82">
      <t>タイジュウ</t>
    </rPh>
    <rPh sb="86" eb="87">
      <t>タ</t>
    </rPh>
    <rPh sb="88" eb="89">
      <t>スワ</t>
    </rPh>
    <phoneticPr fontId="1"/>
  </si>
  <si>
    <t>　脳梗塞による右不全麻痺を後遺し、支持するものがないため蛇口をつかみ浴槽のまたぎを行っている。蛇口は掴みづらいため滑らないように慎重に行うが、時間がかかる上に本人や家族の転倒への不安が大きい。</t>
    <rPh sb="47" eb="49">
      <t>ジャグチ</t>
    </rPh>
    <rPh sb="50" eb="51">
      <t>ツカ</t>
    </rPh>
    <rPh sb="57" eb="58">
      <t>スベ</t>
    </rPh>
    <rPh sb="64" eb="66">
      <t>シンチョウ</t>
    </rPh>
    <rPh sb="67" eb="68">
      <t>オコナ</t>
    </rPh>
    <rPh sb="71" eb="73">
      <t>ジカン</t>
    </rPh>
    <rPh sb="77" eb="78">
      <t>ウエ</t>
    </rPh>
    <rPh sb="79" eb="81">
      <t>ホンニン</t>
    </rPh>
    <phoneticPr fontId="1"/>
  </si>
  <si>
    <t>　上り框に40㎝の段差があるが、本人は両下肢の筋力低下のために摑まるものがないと昇降できない。今までは備え付けの靴箱を支えに何とか昇降しているが、足の拳上不足もあり時間がかかることから現在は家族が介助をしている。</t>
    <rPh sb="16" eb="18">
      <t>ホンニン</t>
    </rPh>
    <rPh sb="31" eb="32">
      <t>ツカ</t>
    </rPh>
    <rPh sb="40" eb="42">
      <t>ショウコウ</t>
    </rPh>
    <rPh sb="47" eb="48">
      <t>イマ</t>
    </rPh>
    <rPh sb="56" eb="58">
      <t>クツバコ</t>
    </rPh>
    <rPh sb="59" eb="60">
      <t>ササ</t>
    </rPh>
    <rPh sb="73" eb="74">
      <t>アシ</t>
    </rPh>
    <rPh sb="75" eb="77">
      <t>ケンジョウ</t>
    </rPh>
    <rPh sb="77" eb="79">
      <t>ブソク</t>
    </rPh>
    <rPh sb="82" eb="84">
      <t>ジカン</t>
    </rPh>
    <rPh sb="92" eb="94">
      <t>ゲンザイ</t>
    </rPh>
    <rPh sb="95" eb="97">
      <t>カゾク</t>
    </rPh>
    <rPh sb="98" eb="100">
      <t>カイジョ</t>
    </rPh>
    <phoneticPr fontId="1"/>
  </si>
  <si>
    <t>B</t>
  </si>
  <si>
    <t>0000-00-0000</t>
    <phoneticPr fontId="1"/>
  </si>
  <si>
    <t>専門職(必要な場合)</t>
    <rPh sb="0" eb="2">
      <t>センモン</t>
    </rPh>
    <rPh sb="2" eb="3">
      <t>ショク</t>
    </rPh>
    <rPh sb="4" eb="6">
      <t>ヒツヨウ</t>
    </rPh>
    <rPh sb="7" eb="9">
      <t>バアイ</t>
    </rPh>
    <phoneticPr fontId="1"/>
  </si>
  <si>
    <t>専門職氏名</t>
    <rPh sb="0" eb="2">
      <t>センモン</t>
    </rPh>
    <rPh sb="2" eb="3">
      <t>ショク</t>
    </rPh>
    <rPh sb="3" eb="5">
      <t>シメイ</t>
    </rPh>
    <phoneticPr fontId="1"/>
  </si>
  <si>
    <t>住宅改修の手続き</t>
    <rPh sb="0" eb="2">
      <t>ジュウタク</t>
    </rPh>
    <rPh sb="2" eb="4">
      <t>カイシュウ</t>
    </rPh>
    <rPh sb="5" eb="7">
      <t>テツヅ</t>
    </rPh>
    <phoneticPr fontId="1"/>
  </si>
  <si>
    <t>１　住宅改修認定申請書を町に提出</t>
    <rPh sb="2" eb="4">
      <t>ジュウタク</t>
    </rPh>
    <rPh sb="4" eb="6">
      <t>カイシュウ</t>
    </rPh>
    <rPh sb="6" eb="8">
      <t>ニンテイ</t>
    </rPh>
    <rPh sb="8" eb="11">
      <t>シンセイショ</t>
    </rPh>
    <rPh sb="12" eb="13">
      <t>チョウ</t>
    </rPh>
    <rPh sb="14" eb="16">
      <t>テイシュツ</t>
    </rPh>
    <phoneticPr fontId="1"/>
  </si>
  <si>
    <t>＜必要書類＞</t>
    <rPh sb="1" eb="3">
      <t>ヒツヨウ</t>
    </rPh>
    <rPh sb="3" eb="5">
      <t>ショルイ</t>
    </rPh>
    <phoneticPr fontId="1"/>
  </si>
  <si>
    <t>【１】</t>
    <phoneticPr fontId="1"/>
  </si>
  <si>
    <t>【２】</t>
    <phoneticPr fontId="1"/>
  </si>
  <si>
    <t>【３】</t>
  </si>
  <si>
    <t>【４】</t>
  </si>
  <si>
    <t>住宅改修認定申請書</t>
    <phoneticPr fontId="1"/>
  </si>
  <si>
    <t>承諾書（住宅改修を行う方と住宅改修を行う住居の持ち主が異なる場合に必要。ただし、配偶者の場合は不要。）</t>
    <rPh sb="0" eb="3">
      <t>ショウダクショ</t>
    </rPh>
    <rPh sb="4" eb="6">
      <t>ジュウタク</t>
    </rPh>
    <rPh sb="6" eb="8">
      <t>カイシュウ</t>
    </rPh>
    <rPh sb="9" eb="10">
      <t>オコナ</t>
    </rPh>
    <rPh sb="11" eb="12">
      <t>カタ</t>
    </rPh>
    <rPh sb="13" eb="15">
      <t>ジュウタク</t>
    </rPh>
    <rPh sb="15" eb="17">
      <t>カイシュウ</t>
    </rPh>
    <rPh sb="18" eb="19">
      <t>オコナ</t>
    </rPh>
    <rPh sb="20" eb="22">
      <t>ジュウキョ</t>
    </rPh>
    <rPh sb="23" eb="24">
      <t>モ</t>
    </rPh>
    <rPh sb="25" eb="26">
      <t>ヌシ</t>
    </rPh>
    <rPh sb="27" eb="28">
      <t>コト</t>
    </rPh>
    <rPh sb="30" eb="32">
      <t>バアイ</t>
    </rPh>
    <rPh sb="33" eb="35">
      <t>ヒツヨウ</t>
    </rPh>
    <rPh sb="40" eb="43">
      <t>ハイグウシャ</t>
    </rPh>
    <rPh sb="44" eb="46">
      <t>バアイ</t>
    </rPh>
    <rPh sb="47" eb="49">
      <t>フヨウ</t>
    </rPh>
    <phoneticPr fontId="1"/>
  </si>
  <si>
    <t>理由書①</t>
    <rPh sb="0" eb="3">
      <t>リユウショ</t>
    </rPh>
    <phoneticPr fontId="1"/>
  </si>
  <si>
    <t>理由書②</t>
    <rPh sb="0" eb="3">
      <t>リユウショ</t>
    </rPh>
    <phoneticPr fontId="1"/>
  </si>
  <si>
    <t>住宅改修前の工事箇所の写真（撮影日の分かるもの）</t>
    <rPh sb="0" eb="2">
      <t>ジュウタク</t>
    </rPh>
    <phoneticPr fontId="1"/>
  </si>
  <si>
    <t>町と専門職で日程調整し、訪問日の候補をお伝えします。</t>
    <rPh sb="0" eb="1">
      <t>チョウ</t>
    </rPh>
    <rPh sb="2" eb="4">
      <t>センモン</t>
    </rPh>
    <rPh sb="4" eb="5">
      <t>ショク</t>
    </rPh>
    <rPh sb="6" eb="8">
      <t>ニッテイ</t>
    </rPh>
    <rPh sb="8" eb="10">
      <t>チョウセイ</t>
    </rPh>
    <rPh sb="12" eb="14">
      <t>ホウモン</t>
    </rPh>
    <rPh sb="14" eb="15">
      <t>ビ</t>
    </rPh>
    <rPh sb="16" eb="18">
      <t>コウホ</t>
    </rPh>
    <rPh sb="20" eb="21">
      <t>ツタ</t>
    </rPh>
    <phoneticPr fontId="1"/>
  </si>
  <si>
    <t>３　住宅改修の実施</t>
    <rPh sb="2" eb="4">
      <t>ジュウタク</t>
    </rPh>
    <rPh sb="4" eb="6">
      <t>カイシュウ</t>
    </rPh>
    <rPh sb="7" eb="9">
      <t>ジッシ</t>
    </rPh>
    <phoneticPr fontId="1"/>
  </si>
  <si>
    <t>町から認定通知を受け取ったら、住宅改修を実施してください。</t>
    <rPh sb="0" eb="1">
      <t>チョウ</t>
    </rPh>
    <rPh sb="3" eb="5">
      <t>ニンテイ</t>
    </rPh>
    <rPh sb="5" eb="7">
      <t>ツウチ</t>
    </rPh>
    <rPh sb="8" eb="9">
      <t>ウ</t>
    </rPh>
    <rPh sb="10" eb="11">
      <t>ト</t>
    </rPh>
    <rPh sb="15" eb="17">
      <t>ジュウタク</t>
    </rPh>
    <rPh sb="17" eb="19">
      <t>カイシュウ</t>
    </rPh>
    <rPh sb="20" eb="22">
      <t>ジッシ</t>
    </rPh>
    <phoneticPr fontId="1"/>
  </si>
  <si>
    <t>４　住宅改修費支給申請書を町に提出</t>
    <rPh sb="13" eb="14">
      <t>チョウ</t>
    </rPh>
    <rPh sb="15" eb="17">
      <t>テイシュツ</t>
    </rPh>
    <phoneticPr fontId="1"/>
  </si>
  <si>
    <t>【５】</t>
    <phoneticPr fontId="1"/>
  </si>
  <si>
    <t>住宅改修費支給申請書</t>
    <rPh sb="4" eb="5">
      <t>ヒ</t>
    </rPh>
    <rPh sb="5" eb="7">
      <t>シキュウ</t>
    </rPh>
    <rPh sb="7" eb="10">
      <t>シンセイショ</t>
    </rPh>
    <phoneticPr fontId="1"/>
  </si>
  <si>
    <t>本人に発行された領収書（原本）</t>
    <rPh sb="0" eb="2">
      <t>ホンニン</t>
    </rPh>
    <rPh sb="3" eb="5">
      <t>ハッコウ</t>
    </rPh>
    <rPh sb="8" eb="11">
      <t>リョウシュウショ</t>
    </rPh>
    <rPh sb="12" eb="14">
      <t>ゲンポン</t>
    </rPh>
    <phoneticPr fontId="1"/>
  </si>
  <si>
    <t>着工前・完了後の写真（撮影日が分かるもの）</t>
    <rPh sb="4" eb="6">
      <t>カンリョウ</t>
    </rPh>
    <phoneticPr fontId="1"/>
  </si>
  <si>
    <t>５　給付費の支給</t>
    <rPh sb="2" eb="4">
      <t>キュウフ</t>
    </rPh>
    <rPh sb="4" eb="5">
      <t>ヒ</t>
    </rPh>
    <rPh sb="6" eb="8">
      <t>シキュウ</t>
    </rPh>
    <phoneticPr fontId="1"/>
  </si>
  <si>
    <t>支給は翌月の中旬以降になります。申請者が指定した口座に振り込みます。</t>
    <rPh sb="0" eb="2">
      <t>シキュウ</t>
    </rPh>
    <rPh sb="3" eb="5">
      <t>ヨクゲツ</t>
    </rPh>
    <rPh sb="6" eb="8">
      <t>チュウジュン</t>
    </rPh>
    <rPh sb="8" eb="10">
      <t>イコウ</t>
    </rPh>
    <rPh sb="16" eb="19">
      <t>シンセイシャ</t>
    </rPh>
    <rPh sb="20" eb="22">
      <t>シテイ</t>
    </rPh>
    <rPh sb="24" eb="26">
      <t>コウザ</t>
    </rPh>
    <rPh sb="27" eb="28">
      <t>フ</t>
    </rPh>
    <rPh sb="29" eb="30">
      <t>コ</t>
    </rPh>
    <phoneticPr fontId="1"/>
  </si>
  <si>
    <t>後日「償還払支給決定通知書」を本人宛に発送します。</t>
    <phoneticPr fontId="1"/>
  </si>
  <si>
    <t>６　償還払支給決定通知書の発送</t>
    <rPh sb="2" eb="4">
      <t>ショウカン</t>
    </rPh>
    <rPh sb="4" eb="5">
      <t>バラ</t>
    </rPh>
    <rPh sb="5" eb="7">
      <t>シキュウ</t>
    </rPh>
    <rPh sb="7" eb="9">
      <t>ケッテイ</t>
    </rPh>
    <rPh sb="9" eb="12">
      <t>ツウチショ</t>
    </rPh>
    <rPh sb="13" eb="15">
      <t>ハッソウ</t>
    </rPh>
    <phoneticPr fontId="1"/>
  </si>
  <si>
    <r>
      <t>　新富町では、福祉用具購入費又は住宅改修費の給付について、</t>
    </r>
    <r>
      <rPr>
        <b/>
        <sz val="11"/>
        <color rgb="FFFF0000"/>
        <rFont val="ＭＳ Ｐゴシック"/>
        <family val="3"/>
        <charset val="128"/>
      </rPr>
      <t>原則として償還払いとします</t>
    </r>
    <r>
      <rPr>
        <sz val="11"/>
        <rFont val="ＭＳ Ｐゴシック"/>
        <family val="3"/>
        <charset val="128"/>
      </rPr>
      <t>が、やむを得ない理由がある場合に限り受領委任払いを</t>
    </r>
    <phoneticPr fontId="1"/>
  </si>
  <si>
    <t>利用することができるものとします。</t>
    <phoneticPr fontId="1"/>
  </si>
  <si>
    <t>　受領委任払いをお考えの場合は、手順が少し違いますので新富町あんしん長寿課までお問い合わせください。</t>
    <rPh sb="1" eb="3">
      <t>ジュリョウ</t>
    </rPh>
    <rPh sb="3" eb="5">
      <t>イニン</t>
    </rPh>
    <rPh sb="5" eb="6">
      <t>バラ</t>
    </rPh>
    <rPh sb="9" eb="10">
      <t>カンガ</t>
    </rPh>
    <rPh sb="12" eb="14">
      <t>バアイ</t>
    </rPh>
    <rPh sb="16" eb="18">
      <t>テジュン</t>
    </rPh>
    <rPh sb="19" eb="20">
      <t>スコ</t>
    </rPh>
    <rPh sb="21" eb="22">
      <t>チガ</t>
    </rPh>
    <rPh sb="27" eb="30">
      <t>シントミチョウ</t>
    </rPh>
    <rPh sb="34" eb="36">
      <t>チョウジュ</t>
    </rPh>
    <rPh sb="36" eb="37">
      <t>カ</t>
    </rPh>
    <rPh sb="40" eb="41">
      <t>ト</t>
    </rPh>
    <rPh sb="42" eb="43">
      <t>ア</t>
    </rPh>
    <phoneticPr fontId="1"/>
  </si>
  <si>
    <t>検討します。</t>
    <rPh sb="0" eb="2">
      <t>ケントウ</t>
    </rPh>
    <phoneticPr fontId="1"/>
  </si>
  <si>
    <t>専門職から評価の結果が町に報告されますので、それを受けて、町は住宅改修を承認するかどうか</t>
    <rPh sb="0" eb="2">
      <t>センモン</t>
    </rPh>
    <rPh sb="2" eb="3">
      <t>ショク</t>
    </rPh>
    <rPh sb="5" eb="7">
      <t>ヒョウカ</t>
    </rPh>
    <rPh sb="8" eb="10">
      <t>ケッカ</t>
    </rPh>
    <rPh sb="11" eb="12">
      <t>マチ</t>
    </rPh>
    <rPh sb="13" eb="15">
      <t>ホウコク</t>
    </rPh>
    <rPh sb="25" eb="26">
      <t>ウ</t>
    </rPh>
    <rPh sb="29" eb="30">
      <t>チョウ</t>
    </rPh>
    <rPh sb="31" eb="33">
      <t>ジュウタク</t>
    </rPh>
    <rPh sb="33" eb="35">
      <t>カイシュウ</t>
    </rPh>
    <rPh sb="36" eb="38">
      <t>ショウニン</t>
    </rPh>
    <phoneticPr fontId="1"/>
  </si>
  <si>
    <t>介護支援専門員は、本人、家族、住宅改修事業者と候補日の中から都合のいい日を調整してくだ</t>
    <rPh sb="0" eb="7">
      <t>カイゴシエンセンモンイン</t>
    </rPh>
    <rPh sb="9" eb="11">
      <t>ホンニン</t>
    </rPh>
    <rPh sb="12" eb="14">
      <t>カゾク</t>
    </rPh>
    <rPh sb="15" eb="17">
      <t>ジュウタク</t>
    </rPh>
    <rPh sb="17" eb="19">
      <t>カイシュウ</t>
    </rPh>
    <rPh sb="19" eb="21">
      <t>ジギョウ</t>
    </rPh>
    <rPh sb="21" eb="22">
      <t>シャ</t>
    </rPh>
    <rPh sb="23" eb="26">
      <t>コウホビ</t>
    </rPh>
    <rPh sb="27" eb="28">
      <t>ナカ</t>
    </rPh>
    <rPh sb="30" eb="32">
      <t>ツゴウ</t>
    </rPh>
    <rPh sb="35" eb="36">
      <t>ヒ</t>
    </rPh>
    <rPh sb="37" eb="39">
      <t>チョウセイ</t>
    </rPh>
    <phoneticPr fontId="1"/>
  </si>
  <si>
    <t>さい。</t>
    <phoneticPr fontId="1"/>
  </si>
  <si>
    <t>であるかを評価します。</t>
    <rPh sb="5" eb="7">
      <t>ヒョウカ</t>
    </rPh>
    <phoneticPr fontId="1"/>
  </si>
  <si>
    <t>当日、専門職が訪問し、本人の身体状況や家屋環境等を確認したうえで、住宅改修の内容が適正</t>
    <rPh sb="0" eb="2">
      <t>トウジツ</t>
    </rPh>
    <rPh sb="3" eb="5">
      <t>センモン</t>
    </rPh>
    <rPh sb="5" eb="6">
      <t>ショク</t>
    </rPh>
    <rPh sb="7" eb="9">
      <t>ホウモン</t>
    </rPh>
    <rPh sb="11" eb="13">
      <t>ホンニン</t>
    </rPh>
    <rPh sb="14" eb="16">
      <t>シンタイ</t>
    </rPh>
    <rPh sb="16" eb="18">
      <t>ジョウキョウ</t>
    </rPh>
    <rPh sb="19" eb="21">
      <t>カオク</t>
    </rPh>
    <rPh sb="21" eb="23">
      <t>カンキョウ</t>
    </rPh>
    <rPh sb="23" eb="24">
      <t>トウ</t>
    </rPh>
    <rPh sb="25" eb="27">
      <t>カクニン</t>
    </rPh>
    <rPh sb="33" eb="35">
      <t>ジュウタク</t>
    </rPh>
    <rPh sb="35" eb="37">
      <t>カイシュウ</t>
    </rPh>
    <phoneticPr fontId="1"/>
  </si>
  <si>
    <t>２　専門職による事前確認（必要時）</t>
    <rPh sb="2" eb="4">
      <t>センモン</t>
    </rPh>
    <rPh sb="4" eb="5">
      <t>ショク</t>
    </rPh>
    <rPh sb="8" eb="10">
      <t>ジゼン</t>
    </rPh>
    <rPh sb="10" eb="12">
      <t>カクニン</t>
    </rPh>
    <rPh sb="13" eb="15">
      <t>ヒツヨウ</t>
    </rPh>
    <rPh sb="15" eb="16">
      <t>ジ</t>
    </rPh>
    <phoneticPr fontId="1"/>
  </si>
  <si>
    <t>2025.3.21　新富町あんしん長寿課</t>
    <rPh sb="10" eb="13">
      <t>シントミチョウ</t>
    </rPh>
    <rPh sb="17" eb="19">
      <t>チョウジュ</t>
    </rPh>
    <rPh sb="19" eb="20">
      <t>カ</t>
    </rPh>
    <phoneticPr fontId="1"/>
  </si>
  <si>
    <t>大 ・ 昭</t>
    <rPh sb="0" eb="1">
      <t>ダイ</t>
    </rPh>
    <rPh sb="4" eb="5">
      <t>アキラ</t>
    </rPh>
    <phoneticPr fontId="1"/>
  </si>
  <si>
    <t>支</t>
    <rPh sb="0" eb="1">
      <t>シ</t>
    </rPh>
    <phoneticPr fontId="1"/>
  </si>
  <si>
    <t>住宅改修費見積書（内訳がわかるもの含む）</t>
    <rPh sb="0" eb="2">
      <t>ジュウタク</t>
    </rPh>
    <rPh sb="2" eb="4">
      <t>カイシュウ</t>
    </rPh>
    <rPh sb="4" eb="5">
      <t>ヒ</t>
    </rPh>
    <rPh sb="5" eb="8">
      <t>ミツモリショ</t>
    </rPh>
    <rPh sb="9" eb="11">
      <t>ウチワケ</t>
    </rPh>
    <rPh sb="17" eb="18">
      <t>フク</t>
    </rPh>
    <phoneticPr fontId="1"/>
  </si>
  <si>
    <t>住宅改修後の状態が分かる家屋の図面</t>
    <rPh sb="12" eb="14">
      <t>カオク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</si>
</sst>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DBNum3][$-411]#,##0\ "/>
    <numFmt numFmtId="177" formatCode="[DBNum3][$-411]0"/>
    <numFmt numFmtId="178" formatCode="[DBNum3][$-411]#,##0\ &quot;円&quot;"/>
    <numFmt numFmtId="179" formatCode="[$]ggge&quot;年&quot;m&quot;月&quot;d&quot;日&quot;;@" x16r2:formatCode16="[$-ja-JP-x-gannen]ggge&quot;年&quot;m&quot;月&quot;d&quot;日&quot;;@"/>
    <numFmt numFmtId="180" formatCode="&quot;（　　&quot;@&quot;　　）&quot;"/>
    <numFmt numFmtId="181" formatCode="#,##0&quot;　円&quot;"/>
    <numFmt numFmtId="182" formatCode="0000"/>
    <numFmt numFmtId="183" formatCode="000"/>
    <numFmt numFmtId="184" formatCode="0000000000"/>
    <numFmt numFmtId="185" formatCode="&quot;〒&quot;\&amp;#"/>
  </numFmts>
  <fonts count="59">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HGS明朝E"/>
      <family val="1"/>
      <charset val="128"/>
    </font>
    <font>
      <sz val="14"/>
      <name val="HGS明朝E"/>
      <family val="1"/>
      <charset val="128"/>
    </font>
    <font>
      <b/>
      <sz val="11"/>
      <name val="ＭＳ ゴシック"/>
      <family val="3"/>
      <charset val="128"/>
    </font>
    <font>
      <sz val="11"/>
      <color theme="6" tint="0.39997558519241921"/>
      <name val="HGS明朝E"/>
      <family val="1"/>
      <charset val="128"/>
    </font>
    <font>
      <sz val="11"/>
      <color theme="5" tint="-0.249977111117893"/>
      <name val="ＭＳ Ｐゴシック"/>
      <family val="3"/>
      <charset val="128"/>
    </font>
    <font>
      <sz val="9"/>
      <color rgb="FFFF0000"/>
      <name val="ＭＳ ゴシック"/>
      <family val="3"/>
      <charset val="128"/>
    </font>
    <font>
      <sz val="9"/>
      <color theme="1"/>
      <name val="ＭＳ ゴシック"/>
      <family val="3"/>
      <charset val="128"/>
    </font>
    <font>
      <sz val="11"/>
      <color theme="0"/>
      <name val="HGS明朝E"/>
      <family val="1"/>
      <charset val="128"/>
    </font>
    <font>
      <sz val="12"/>
      <name val="HGS明朝E"/>
      <family val="1"/>
      <charset val="128"/>
    </font>
    <font>
      <sz val="12"/>
      <color rgb="FFFF0000"/>
      <name val="HGS明朝E"/>
      <family val="1"/>
      <charset val="128"/>
    </font>
    <font>
      <sz val="16"/>
      <name val="HGS明朝E"/>
      <family val="1"/>
      <charset val="128"/>
    </font>
    <font>
      <sz val="11"/>
      <name val="ＭＳ Ｐゴシック"/>
      <family val="3"/>
      <charset val="128"/>
    </font>
    <font>
      <sz val="11"/>
      <name val="HGP明朝E"/>
      <family val="1"/>
      <charset val="128"/>
    </font>
    <font>
      <sz val="12"/>
      <name val="HGP明朝E"/>
      <family val="1"/>
      <charset val="128"/>
    </font>
    <font>
      <sz val="10"/>
      <name val="HGP明朝E"/>
      <family val="1"/>
      <charset val="128"/>
    </font>
    <font>
      <sz val="14"/>
      <name val="HGP明朝E"/>
      <family val="1"/>
      <charset val="128"/>
    </font>
    <font>
      <sz val="16"/>
      <name val="HGP明朝E"/>
      <family val="1"/>
      <charset val="128"/>
    </font>
    <font>
      <sz val="11"/>
      <name val="UD デジタル 教科書体 N-R"/>
      <family val="1"/>
      <charset val="128"/>
    </font>
    <font>
      <sz val="12"/>
      <name val="UD デジタル 教科書体 N-R"/>
      <family val="1"/>
      <charset val="128"/>
    </font>
    <font>
      <b/>
      <sz val="14"/>
      <name val="UD デジタル 教科書体 N-R"/>
      <family val="1"/>
      <charset val="128"/>
    </font>
    <font>
      <sz val="9"/>
      <name val="HGS明朝E"/>
      <family val="1"/>
      <charset val="128"/>
    </font>
    <font>
      <sz val="9"/>
      <name val="HGP明朝E"/>
      <family val="1"/>
      <charset val="128"/>
    </font>
    <font>
      <sz val="6"/>
      <name val="HGSｺﾞｼｯｸM"/>
      <family val="3"/>
      <charset val="128"/>
    </font>
    <font>
      <sz val="18"/>
      <name val="BIZ UD明朝 Medium"/>
      <family val="1"/>
      <charset val="128"/>
    </font>
    <font>
      <sz val="12"/>
      <name val="BIZ UD明朝 Medium"/>
      <family val="1"/>
      <charset val="128"/>
    </font>
    <font>
      <sz val="14"/>
      <name val="BIZ UD明朝 Medium"/>
      <family val="1"/>
      <charset val="128"/>
    </font>
    <font>
      <sz val="11"/>
      <name val="BIZ UDP明朝 Medium"/>
      <family val="1"/>
      <charset val="128"/>
    </font>
    <font>
      <sz val="12"/>
      <name val="BIZ UDP明朝 Medium"/>
      <family val="1"/>
      <charset val="128"/>
    </font>
    <font>
      <sz val="10"/>
      <name val="BIZ UDP明朝 Medium"/>
      <family val="1"/>
      <charset val="128"/>
    </font>
    <font>
      <sz val="14"/>
      <name val="BIZ UDP明朝 Medium"/>
      <family val="1"/>
      <charset val="128"/>
    </font>
    <font>
      <sz val="16"/>
      <name val="BIZ UDP明朝 Medium"/>
      <family val="1"/>
      <charset val="128"/>
    </font>
    <font>
      <sz val="11"/>
      <color rgb="FFFF0000"/>
      <name val="UD デジタル 教科書体 N-R"/>
      <family val="1"/>
      <charset val="128"/>
    </font>
    <font>
      <sz val="10"/>
      <name val="UD デジタル 教科書体 N-R"/>
      <family val="1"/>
      <charset val="128"/>
    </font>
    <font>
      <b/>
      <sz val="9"/>
      <color indexed="81"/>
      <name val="MS P ゴシック"/>
      <family val="3"/>
      <charset val="128"/>
    </font>
    <font>
      <sz val="11"/>
      <color rgb="FF7030A0"/>
      <name val="UD デジタル 教科書体 N-R"/>
      <family val="1"/>
      <charset val="128"/>
    </font>
    <font>
      <b/>
      <sz val="11"/>
      <color rgb="FF7030A0"/>
      <name val="UD デジタル 教科書体 N-R"/>
      <family val="1"/>
      <charset val="128"/>
    </font>
    <font>
      <b/>
      <u/>
      <sz val="11"/>
      <color rgb="FF7030A0"/>
      <name val="UD デジタル 教科書体 N-R"/>
      <family val="1"/>
      <charset val="128"/>
    </font>
    <font>
      <sz val="11"/>
      <color rgb="FF7030A0"/>
      <name val="HGP明朝E"/>
      <family val="1"/>
      <charset val="128"/>
    </font>
    <font>
      <sz val="10"/>
      <name val="HGS明朝E"/>
      <family val="1"/>
      <charset val="128"/>
    </font>
    <font>
      <sz val="12"/>
      <name val="ＭＳ ゴシック"/>
      <family val="3"/>
      <charset val="128"/>
    </font>
    <font>
      <b/>
      <sz val="14"/>
      <name val="ＭＳ ゴシック"/>
      <family val="3"/>
      <charset val="128"/>
    </font>
    <font>
      <sz val="10"/>
      <color rgb="FFFF0000"/>
      <name val="ＭＳ ゴシック"/>
      <family val="3"/>
      <charset val="128"/>
    </font>
    <font>
      <sz val="12"/>
      <color rgb="FFFF0000"/>
      <name val="ＭＳ ゴシック"/>
      <family val="3"/>
      <charset val="128"/>
    </font>
    <font>
      <sz val="10"/>
      <color theme="1"/>
      <name val="ＭＳ ゴシック"/>
      <family val="3"/>
      <charset val="128"/>
    </font>
    <font>
      <sz val="9"/>
      <name val="ＭＳ Ｐゴシック"/>
      <family val="3"/>
      <charset val="128"/>
    </font>
    <font>
      <sz val="6"/>
      <color theme="1"/>
      <name val="ＭＳ ゴシック"/>
      <family val="3"/>
      <charset val="128"/>
    </font>
    <font>
      <sz val="6"/>
      <name val="ＭＳ ゴシック"/>
      <family val="3"/>
      <charset val="128"/>
    </font>
    <font>
      <sz val="8"/>
      <name val="ＭＳ Ｐゴシック"/>
      <family val="3"/>
      <charset val="128"/>
    </font>
    <font>
      <sz val="7"/>
      <color theme="1"/>
      <name val="ＭＳ ゴシック"/>
      <family val="3"/>
      <charset val="128"/>
    </font>
    <font>
      <sz val="9"/>
      <color rgb="FFFF0000"/>
      <name val="ＭＳ Ｐゴシック"/>
      <family val="3"/>
      <charset val="128"/>
    </font>
    <font>
      <sz val="8"/>
      <color rgb="FF0070C0"/>
      <name val="ＭＳ ゴシック"/>
      <family val="3"/>
      <charset val="128"/>
    </font>
    <font>
      <b/>
      <sz val="11"/>
      <color rgb="FFFF0000"/>
      <name val="ＭＳ Ｐゴシック"/>
      <family val="3"/>
      <charset val="128"/>
    </font>
    <font>
      <b/>
      <sz val="14"/>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DAA3"/>
        <bgColor indexed="64"/>
      </patternFill>
    </fill>
    <fill>
      <patternFill patternType="solid">
        <fgColor rgb="FFFFC000"/>
        <bgColor indexed="64"/>
      </patternFill>
    </fill>
    <fill>
      <patternFill patternType="solid">
        <fgColor rgb="FFFFBB57"/>
        <bgColor indexed="64"/>
      </patternFill>
    </fill>
  </fills>
  <borders count="12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
      <left style="dotted">
        <color indexed="64"/>
      </left>
      <right/>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727">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3" fillId="0" borderId="18" xfId="0" applyFont="1" applyBorder="1" applyAlignment="1">
      <alignment horizontal="center" vertical="center" textRotation="255"/>
    </xf>
    <xf numFmtId="0" fontId="8" fillId="0" borderId="0" xfId="0" applyFont="1">
      <alignment vertical="center"/>
    </xf>
    <xf numFmtId="0" fontId="9"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horizontal="right" vertical="center"/>
    </xf>
    <xf numFmtId="0" fontId="14" fillId="0" borderId="0" xfId="0" applyFont="1">
      <alignment vertical="center"/>
    </xf>
    <xf numFmtId="0" fontId="15" fillId="0" borderId="0" xfId="0" applyFont="1" applyAlignment="1">
      <alignment horizontal="distributed" vertical="center"/>
    </xf>
    <xf numFmtId="0" fontId="13" fillId="0" borderId="1" xfId="0" applyFont="1" applyBorder="1">
      <alignment vertical="center"/>
    </xf>
    <xf numFmtId="0" fontId="17" fillId="0" borderId="0" xfId="0" applyFont="1">
      <alignment vertical="center"/>
    </xf>
    <xf numFmtId="0" fontId="17" fillId="0" borderId="14" xfId="0" applyFont="1" applyBorder="1">
      <alignment vertical="center"/>
    </xf>
    <xf numFmtId="0" fontId="17" fillId="0" borderId="15" xfId="0" applyFont="1" applyBorder="1">
      <alignment vertical="center"/>
    </xf>
    <xf numFmtId="0" fontId="18" fillId="0" borderId="0" xfId="0" applyFont="1">
      <alignment vertical="center"/>
    </xf>
    <xf numFmtId="0" fontId="17" fillId="0" borderId="3" xfId="0" applyFont="1" applyBorder="1">
      <alignment vertical="center"/>
    </xf>
    <xf numFmtId="0" fontId="17" fillId="0" borderId="2"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0" fontId="17" fillId="0" borderId="1" xfId="0" applyFont="1" applyBorder="1">
      <alignment vertical="center"/>
    </xf>
    <xf numFmtId="0" fontId="17" fillId="0" borderId="8" xfId="0" applyFont="1" applyBorder="1">
      <alignment vertical="center"/>
    </xf>
    <xf numFmtId="0" fontId="17" fillId="0" borderId="0" xfId="0" applyFont="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right" vertical="center"/>
    </xf>
    <xf numFmtId="0" fontId="17" fillId="0" borderId="2" xfId="0" applyFont="1" applyBorder="1" applyAlignment="1">
      <alignment horizontal="right" vertical="center"/>
    </xf>
    <xf numFmtId="0" fontId="18" fillId="0" borderId="0" xfId="0" applyFont="1" applyAlignment="1">
      <alignment horizontal="center" vertical="center"/>
    </xf>
    <xf numFmtId="0" fontId="19" fillId="0" borderId="0" xfId="0" applyFont="1">
      <alignment vertical="center"/>
    </xf>
    <xf numFmtId="0" fontId="18" fillId="0" borderId="0" xfId="0" applyFont="1" applyAlignment="1">
      <alignment horizontal="left" vertical="center" indent="1"/>
    </xf>
    <xf numFmtId="0" fontId="17" fillId="0" borderId="0" xfId="0" applyFont="1" applyAlignment="1"/>
    <xf numFmtId="0" fontId="17" fillId="0" borderId="1" xfId="0" applyFont="1" applyBorder="1" applyAlignment="1"/>
    <xf numFmtId="0" fontId="18" fillId="0" borderId="0" xfId="0" applyFont="1" applyAlignment="1"/>
    <xf numFmtId="0" fontId="18" fillId="0" borderId="1" xfId="0" applyFont="1" applyBorder="1" applyAlignment="1"/>
    <xf numFmtId="176" fontId="21" fillId="0" borderId="0" xfId="0" applyNumberFormat="1" applyFont="1" applyAlignment="1"/>
    <xf numFmtId="38" fontId="20" fillId="0" borderId="0" xfId="1" applyFont="1" applyAlignment="1"/>
    <xf numFmtId="0" fontId="20" fillId="0" borderId="0" xfId="0" applyFont="1" applyAlignment="1"/>
    <xf numFmtId="38" fontId="20" fillId="0" borderId="0" xfId="1" applyFont="1" applyBorder="1" applyAlignment="1"/>
    <xf numFmtId="0" fontId="22" fillId="0" borderId="0" xfId="0" applyFont="1" applyAlignment="1">
      <alignment horizontal="center" vertical="center"/>
    </xf>
    <xf numFmtId="0" fontId="22" fillId="0" borderId="0" xfId="0" applyFont="1" applyAlignment="1">
      <alignment horizontal="left" vertical="center"/>
    </xf>
    <xf numFmtId="0" fontId="22" fillId="0" borderId="11" xfId="0" applyFont="1" applyBorder="1" applyAlignment="1">
      <alignment horizontal="center" vertical="center"/>
    </xf>
    <xf numFmtId="0" fontId="22" fillId="0" borderId="15" xfId="0" applyFont="1" applyBorder="1" applyAlignment="1">
      <alignment horizontal="center" vertical="center"/>
    </xf>
    <xf numFmtId="0" fontId="22" fillId="0" borderId="2" xfId="0" applyFont="1" applyBorder="1" applyAlignment="1">
      <alignment vertical="center" textRotation="255"/>
    </xf>
    <xf numFmtId="0" fontId="22" fillId="0" borderId="0" xfId="0" applyFont="1" applyAlignment="1">
      <alignment vertical="center" textRotation="255"/>
    </xf>
    <xf numFmtId="0" fontId="24" fillId="0" borderId="0" xfId="0" applyFont="1" applyAlignment="1">
      <alignment horizontal="left" vertical="center"/>
    </xf>
    <xf numFmtId="0" fontId="22" fillId="6" borderId="11"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177" fontId="22" fillId="5" borderId="11" xfId="0" applyNumberFormat="1" applyFont="1" applyFill="1" applyBorder="1" applyAlignment="1" applyProtection="1">
      <alignment horizontal="center" vertical="center"/>
      <protection locked="0"/>
    </xf>
    <xf numFmtId="58" fontId="22" fillId="5" borderId="11" xfId="0" applyNumberFormat="1" applyFont="1" applyFill="1" applyBorder="1" applyAlignment="1" applyProtection="1">
      <alignment horizontal="center" vertical="center"/>
      <protection locked="0"/>
    </xf>
    <xf numFmtId="0" fontId="22" fillId="6" borderId="11" xfId="0" applyFont="1" applyFill="1" applyBorder="1" applyAlignment="1" applyProtection="1">
      <alignment horizontal="center" vertical="center" shrinkToFit="1"/>
      <protection locked="0"/>
    </xf>
    <xf numFmtId="0" fontId="5" fillId="0" borderId="13" xfId="0" applyFont="1" applyBorder="1">
      <alignment vertical="center"/>
    </xf>
    <xf numFmtId="0" fontId="25" fillId="0" borderId="11" xfId="0" applyFont="1" applyBorder="1" applyAlignment="1">
      <alignment horizontal="center" vertical="center"/>
    </xf>
    <xf numFmtId="0" fontId="6" fillId="0" borderId="0" xfId="0" applyFont="1">
      <alignment vertical="center"/>
    </xf>
    <xf numFmtId="0" fontId="17" fillId="0" borderId="76" xfId="0" applyFont="1" applyBorder="1" applyAlignment="1">
      <alignment horizontal="center" vertical="center"/>
    </xf>
    <xf numFmtId="0" fontId="17" fillId="0" borderId="79" xfId="0" applyFont="1" applyBorder="1">
      <alignment vertical="center"/>
    </xf>
    <xf numFmtId="0" fontId="19" fillId="0" borderId="81" xfId="0" applyFont="1" applyBorder="1">
      <alignment vertical="center"/>
    </xf>
    <xf numFmtId="0" fontId="17" fillId="0" borderId="81" xfId="0" applyFont="1" applyBorder="1">
      <alignment vertical="center"/>
    </xf>
    <xf numFmtId="0" fontId="17" fillId="0" borderId="82" xfId="0" applyFont="1" applyBorder="1">
      <alignment vertical="center"/>
    </xf>
    <xf numFmtId="0" fontId="17" fillId="0" borderId="83" xfId="0" applyFont="1" applyBorder="1">
      <alignment vertical="center"/>
    </xf>
    <xf numFmtId="0" fontId="17" fillId="0" borderId="84" xfId="0" applyFont="1" applyBorder="1">
      <alignment vertical="center"/>
    </xf>
    <xf numFmtId="0" fontId="17" fillId="0" borderId="85" xfId="0" applyFont="1" applyBorder="1">
      <alignment vertical="center"/>
    </xf>
    <xf numFmtId="0" fontId="27" fillId="0" borderId="78" xfId="0" applyFont="1" applyBorder="1" applyAlignment="1">
      <alignment vertical="top"/>
    </xf>
    <xf numFmtId="0" fontId="22" fillId="0" borderId="37" xfId="0" applyFont="1" applyBorder="1" applyAlignment="1">
      <alignment horizontal="center" vertical="center" shrinkToFit="1"/>
    </xf>
    <xf numFmtId="0" fontId="22" fillId="5" borderId="11" xfId="0" applyFont="1" applyFill="1" applyBorder="1" applyAlignment="1" applyProtection="1">
      <alignment horizontal="center" vertical="center" shrinkToFit="1"/>
      <protection locked="0"/>
    </xf>
    <xf numFmtId="0" fontId="23" fillId="5" borderId="11" xfId="0" applyFont="1" applyFill="1" applyBorder="1" applyAlignment="1" applyProtection="1">
      <alignment horizontal="center" vertical="center" shrinkToFit="1"/>
      <protection locked="0"/>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0" fillId="0" borderId="12" xfId="0" applyFont="1" applyBorder="1" applyAlignment="1">
      <alignment horizontal="center" vertical="center"/>
    </xf>
    <xf numFmtId="0" fontId="17" fillId="0" borderId="0" xfId="0" applyFont="1" applyAlignment="1">
      <alignment horizontal="left" vertical="center"/>
    </xf>
    <xf numFmtId="0" fontId="22" fillId="0" borderId="1" xfId="0" applyFont="1" applyBorder="1" applyAlignment="1">
      <alignment horizontal="left" vertical="center"/>
    </xf>
    <xf numFmtId="0" fontId="41" fillId="0" borderId="1" xfId="0" applyFont="1" applyBorder="1" applyAlignment="1">
      <alignment horizontal="left" vertical="center"/>
    </xf>
    <xf numFmtId="0" fontId="41" fillId="0" borderId="2" xfId="0" applyFont="1" applyBorder="1" applyAlignment="1">
      <alignment horizontal="left" vertical="center"/>
    </xf>
    <xf numFmtId="0" fontId="22" fillId="0" borderId="11" xfId="0" applyFont="1" applyBorder="1" applyAlignment="1">
      <alignment horizontal="left" vertical="center"/>
    </xf>
    <xf numFmtId="0" fontId="22" fillId="7" borderId="11" xfId="0" applyFont="1" applyFill="1" applyBorder="1" applyAlignment="1">
      <alignment horizontal="center" vertical="center"/>
    </xf>
    <xf numFmtId="0" fontId="40" fillId="0" borderId="0" xfId="0" applyFont="1" applyAlignment="1">
      <alignment horizontal="left" vertical="center"/>
    </xf>
    <xf numFmtId="0" fontId="17" fillId="0" borderId="0" xfId="0" applyFont="1" applyAlignment="1">
      <alignment horizontal="right"/>
    </xf>
    <xf numFmtId="0" fontId="17" fillId="0" borderId="22" xfId="0" applyFont="1" applyBorder="1">
      <alignment vertical="center"/>
    </xf>
    <xf numFmtId="0" fontId="22" fillId="0" borderId="0" xfId="0" applyFont="1" applyAlignment="1" applyProtection="1">
      <alignment horizontal="center" vertical="center" shrinkToFit="1"/>
      <protection locked="0"/>
    </xf>
    <xf numFmtId="182" fontId="23" fillId="5" borderId="37" xfId="0" applyNumberFormat="1" applyFont="1" applyFill="1" applyBorder="1" applyAlignment="1" applyProtection="1">
      <alignment horizontal="center" vertical="center"/>
      <protection locked="0"/>
    </xf>
    <xf numFmtId="183" fontId="23" fillId="5" borderId="37" xfId="0" applyNumberFormat="1" applyFont="1" applyFill="1" applyBorder="1" applyAlignment="1" applyProtection="1">
      <alignment horizontal="center" vertical="center"/>
      <protection locked="0"/>
    </xf>
    <xf numFmtId="0" fontId="42" fillId="0" borderId="0" xfId="0" applyFont="1">
      <alignment vertical="center"/>
    </xf>
    <xf numFmtId="0" fontId="20" fillId="0" borderId="2" xfId="0" applyFont="1" applyBorder="1" applyAlignment="1">
      <alignment horizontal="left" vertical="center"/>
    </xf>
    <xf numFmtId="0" fontId="37" fillId="0" borderId="5" xfId="0" applyFont="1" applyBorder="1">
      <alignment vertical="center"/>
    </xf>
    <xf numFmtId="0" fontId="37" fillId="0" borderId="0" xfId="0" applyFont="1">
      <alignment vertical="center"/>
    </xf>
    <xf numFmtId="0" fontId="41" fillId="0" borderId="0" xfId="0" applyFont="1" applyAlignment="1">
      <alignment horizontal="left" vertical="center"/>
    </xf>
    <xf numFmtId="0" fontId="22" fillId="0" borderId="0" xfId="0" applyFont="1" applyAlignment="1" applyProtection="1">
      <alignment horizontal="center" vertical="center"/>
      <protection locked="0"/>
    </xf>
    <xf numFmtId="0" fontId="23" fillId="0" borderId="0" xfId="0" applyFont="1" applyAlignment="1" applyProtection="1">
      <alignment horizontal="center" vertical="center" shrinkToFit="1"/>
      <protection locked="0"/>
    </xf>
    <xf numFmtId="0" fontId="22" fillId="0" borderId="0" xfId="0" applyFont="1" applyAlignment="1">
      <alignment horizontal="center" vertical="center" shrinkToFit="1"/>
    </xf>
    <xf numFmtId="182" fontId="23" fillId="0" borderId="0" xfId="0" applyNumberFormat="1" applyFont="1" applyAlignment="1" applyProtection="1">
      <alignment horizontal="center" vertical="center"/>
      <protection locked="0"/>
    </xf>
    <xf numFmtId="183" fontId="23" fillId="0" borderId="0" xfId="0" applyNumberFormat="1" applyFont="1" applyAlignment="1" applyProtection="1">
      <alignment horizontal="center" vertical="center"/>
      <protection locked="0"/>
    </xf>
    <xf numFmtId="177" fontId="22" fillId="0" borderId="0" xfId="0" applyNumberFormat="1" applyFont="1" applyAlignment="1" applyProtection="1">
      <alignment horizontal="center" vertical="center"/>
      <protection locked="0"/>
    </xf>
    <xf numFmtId="58" fontId="22" fillId="0" borderId="0" xfId="0" applyNumberFormat="1" applyFont="1" applyAlignment="1" applyProtection="1">
      <alignment horizontal="center" vertical="center"/>
      <protection locked="0"/>
    </xf>
    <xf numFmtId="0" fontId="5" fillId="0" borderId="0" xfId="0" applyFont="1" applyAlignment="1">
      <alignment vertical="center" wrapText="1"/>
    </xf>
    <xf numFmtId="0" fontId="5" fillId="0" borderId="6" xfId="0" applyFont="1" applyBorder="1" applyAlignment="1">
      <alignment vertical="center" wrapText="1"/>
    </xf>
    <xf numFmtId="0" fontId="37" fillId="0" borderId="11" xfId="0" applyFont="1" applyBorder="1">
      <alignment vertical="center"/>
    </xf>
    <xf numFmtId="0" fontId="22" fillId="0" borderId="15" xfId="0" applyFont="1" applyBorder="1" applyAlignment="1">
      <alignment horizontal="left" vertical="center"/>
    </xf>
    <xf numFmtId="0" fontId="39" fillId="0" borderId="0" xfId="0" applyFont="1" applyAlignment="1"/>
    <xf numFmtId="0" fontId="5" fillId="0" borderId="1" xfId="0" applyFont="1" applyBorder="1" applyAlignment="1">
      <alignment vertical="top" wrapText="1"/>
    </xf>
    <xf numFmtId="0" fontId="5" fillId="0" borderId="8" xfId="0" applyFont="1" applyBorder="1" applyAlignment="1">
      <alignment vertical="top" wrapText="1"/>
    </xf>
    <xf numFmtId="0" fontId="2" fillId="0" borderId="0" xfId="0" applyFont="1" applyAlignment="1">
      <alignment horizontal="left" vertical="center"/>
    </xf>
    <xf numFmtId="0" fontId="4" fillId="0" borderId="14" xfId="0" applyFont="1" applyBorder="1" applyAlignment="1">
      <alignment horizontal="center" vertical="center"/>
    </xf>
    <xf numFmtId="0" fontId="3" fillId="0" borderId="55" xfId="0" applyFont="1" applyBorder="1" applyAlignment="1">
      <alignment horizontal="left" vertical="center"/>
    </xf>
    <xf numFmtId="0" fontId="3" fillId="0" borderId="58"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25" fillId="0" borderId="1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90" xfId="0" applyFont="1" applyBorder="1" applyAlignment="1">
      <alignment horizontal="right" vertical="center"/>
    </xf>
    <xf numFmtId="0" fontId="4" fillId="0" borderId="2" xfId="0" applyFont="1" applyBorder="1">
      <alignment vertical="center"/>
    </xf>
    <xf numFmtId="0" fontId="4" fillId="0" borderId="2" xfId="0" applyFont="1" applyBorder="1" applyAlignment="1">
      <alignment horizontal="right" vertical="center"/>
    </xf>
    <xf numFmtId="0" fontId="4" fillId="0" borderId="81" xfId="0" applyFont="1" applyBorder="1" applyAlignment="1">
      <alignment horizontal="right" vertical="center"/>
    </xf>
    <xf numFmtId="0" fontId="4" fillId="0" borderId="0" xfId="0" applyFont="1">
      <alignment vertical="center"/>
    </xf>
    <xf numFmtId="0" fontId="4" fillId="0" borderId="1" xfId="0" applyFont="1" applyBorder="1" applyAlignment="1">
      <alignment horizontal="center" vertical="center"/>
    </xf>
    <xf numFmtId="0" fontId="4" fillId="0" borderId="91" xfId="0" applyFont="1" applyBorder="1" applyAlignment="1">
      <alignment horizontal="right" vertical="center"/>
    </xf>
    <xf numFmtId="0" fontId="4" fillId="0" borderId="1" xfId="0" applyFont="1" applyBorder="1">
      <alignment vertical="center"/>
    </xf>
    <xf numFmtId="0" fontId="4" fillId="0" borderId="4" xfId="0" applyFont="1" applyBorder="1">
      <alignment vertical="center"/>
    </xf>
    <xf numFmtId="0" fontId="4" fillId="0" borderId="76" xfId="0" applyFont="1" applyBorder="1" applyAlignment="1">
      <alignment horizontal="center" vertical="center"/>
    </xf>
    <xf numFmtId="0" fontId="4" fillId="0" borderId="75" xfId="0" applyFont="1" applyBorder="1" applyAlignment="1">
      <alignment horizontal="right" vertical="center"/>
    </xf>
    <xf numFmtId="0" fontId="4" fillId="0" borderId="76" xfId="0" applyFont="1" applyBorder="1">
      <alignment vertical="center"/>
    </xf>
    <xf numFmtId="0" fontId="4" fillId="0" borderId="76" xfId="0" applyFont="1" applyBorder="1" applyAlignment="1">
      <alignment horizontal="right" vertical="center"/>
    </xf>
    <xf numFmtId="0" fontId="4" fillId="0" borderId="92" xfId="0" applyFont="1" applyBorder="1">
      <alignment vertical="center"/>
    </xf>
    <xf numFmtId="0" fontId="4" fillId="0" borderId="8" xfId="0" applyFont="1" applyBorder="1">
      <alignment vertical="center"/>
    </xf>
    <xf numFmtId="0" fontId="4" fillId="0" borderId="14" xfId="0" applyFont="1" applyBorder="1" applyAlignment="1">
      <alignment horizontal="right" vertical="center"/>
    </xf>
    <xf numFmtId="0" fontId="4" fillId="0" borderId="14" xfId="0" applyFont="1" applyBorder="1" applyAlignment="1">
      <alignment horizontal="left" vertical="center"/>
    </xf>
    <xf numFmtId="0" fontId="4" fillId="0" borderId="14" xfId="0" applyFont="1" applyBorder="1">
      <alignment vertical="center"/>
    </xf>
    <xf numFmtId="0" fontId="4" fillId="0" borderId="15" xfId="0" applyFont="1" applyBorder="1">
      <alignment vertical="center"/>
    </xf>
    <xf numFmtId="0" fontId="46" fillId="0" borderId="1" xfId="0" applyFont="1" applyBorder="1">
      <alignment vertical="center"/>
    </xf>
    <xf numFmtId="0" fontId="46" fillId="0" borderId="14" xfId="0" applyFont="1" applyBorder="1" applyAlignment="1">
      <alignment horizontal="right" vertical="center"/>
    </xf>
    <xf numFmtId="0" fontId="46" fillId="0" borderId="91" xfId="0" applyFont="1" applyBorder="1" applyAlignment="1">
      <alignment horizontal="right" vertical="center"/>
    </xf>
    <xf numFmtId="0" fontId="46" fillId="0" borderId="76" xfId="0" applyFont="1" applyBorder="1" applyAlignment="1">
      <alignment horizontal="right" vertical="center"/>
    </xf>
    <xf numFmtId="0" fontId="4" fillId="0" borderId="93" xfId="0" applyFont="1" applyBorder="1" applyAlignment="1">
      <alignment horizontal="center" vertical="center"/>
    </xf>
    <xf numFmtId="0" fontId="0" fillId="0" borderId="0" xfId="0" applyAlignment="1">
      <alignment horizontal="center" vertical="center"/>
    </xf>
    <xf numFmtId="0" fontId="4" fillId="0" borderId="94" xfId="0" applyFont="1" applyBorder="1" applyAlignment="1">
      <alignment horizontal="center" vertical="center"/>
    </xf>
    <xf numFmtId="0" fontId="4" fillId="0" borderId="102" xfId="0" applyFont="1" applyBorder="1" applyAlignment="1">
      <alignment horizontal="center" vertical="center"/>
    </xf>
    <xf numFmtId="0" fontId="0" fillId="0" borderId="0" xfId="0" applyAlignment="1">
      <alignment horizontal="right" vertical="center"/>
    </xf>
    <xf numFmtId="0" fontId="52" fillId="0" borderId="0" xfId="0" applyFont="1" applyAlignment="1">
      <alignment horizontal="righ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6" fillId="0" borderId="16" xfId="0" applyFont="1" applyBorder="1" applyAlignment="1">
      <alignment horizontal="center" vertical="center"/>
    </xf>
    <xf numFmtId="0" fontId="46" fillId="0" borderId="17" xfId="0" applyFont="1" applyBorder="1" applyAlignment="1">
      <alignment horizontal="center" vertical="center"/>
    </xf>
    <xf numFmtId="0" fontId="46" fillId="0" borderId="21" xfId="0" applyFont="1" applyBorder="1" applyAlignment="1">
      <alignment horizontal="center" vertical="center"/>
    </xf>
    <xf numFmtId="0" fontId="46" fillId="0" borderId="14" xfId="0" applyFont="1" applyBorder="1" applyAlignment="1">
      <alignment horizontal="center" vertical="center"/>
    </xf>
    <xf numFmtId="0" fontId="57" fillId="0" borderId="0" xfId="0" applyFont="1">
      <alignment vertical="center"/>
    </xf>
    <xf numFmtId="0" fontId="58" fillId="0" borderId="0" xfId="0" applyFont="1">
      <alignment vertical="center"/>
    </xf>
    <xf numFmtId="0" fontId="49" fillId="0" borderId="0" xfId="0" applyFont="1" applyAlignment="1">
      <alignment horizontal="right"/>
    </xf>
    <xf numFmtId="0" fontId="25" fillId="0" borderId="13" xfId="0" applyFont="1" applyBorder="1" applyAlignment="1">
      <alignment horizontal="center" vertical="center"/>
    </xf>
    <xf numFmtId="0" fontId="22" fillId="5" borderId="11" xfId="0" applyFont="1" applyFill="1" applyBorder="1" applyAlignment="1">
      <alignment horizontal="left" vertical="center" shrinkToFit="1"/>
    </xf>
    <xf numFmtId="0" fontId="22" fillId="0" borderId="11" xfId="0" applyFont="1" applyBorder="1" applyAlignment="1">
      <alignment horizontal="center" vertical="center"/>
    </xf>
    <xf numFmtId="0" fontId="22" fillId="5" borderId="3" xfId="0" applyFont="1" applyFill="1" applyBorder="1" applyAlignment="1">
      <alignment horizontal="left" vertical="center"/>
    </xf>
    <xf numFmtId="0" fontId="22" fillId="5" borderId="2" xfId="0" applyFont="1" applyFill="1" applyBorder="1" applyAlignment="1">
      <alignment horizontal="left" vertical="center"/>
    </xf>
    <xf numFmtId="0" fontId="22" fillId="5" borderId="4" xfId="0" applyFont="1" applyFill="1" applyBorder="1" applyAlignment="1">
      <alignment horizontal="left" vertical="center"/>
    </xf>
    <xf numFmtId="0" fontId="22" fillId="5" borderId="7" xfId="0" applyFont="1" applyFill="1" applyBorder="1" applyAlignment="1">
      <alignment horizontal="left" vertical="center"/>
    </xf>
    <xf numFmtId="0" fontId="22" fillId="5" borderId="1" xfId="0" applyFont="1" applyFill="1" applyBorder="1" applyAlignment="1">
      <alignment horizontal="left" vertical="center"/>
    </xf>
    <xf numFmtId="0" fontId="22" fillId="5" borderId="8" xfId="0" applyFont="1" applyFill="1" applyBorder="1" applyAlignment="1">
      <alignment horizontal="left" vertical="center"/>
    </xf>
    <xf numFmtId="0" fontId="5" fillId="0" borderId="1" xfId="0" applyFont="1" applyBorder="1">
      <alignment vertical="center"/>
    </xf>
    <xf numFmtId="0" fontId="5" fillId="0" borderId="8" xfId="0" applyFont="1" applyBorder="1">
      <alignment vertical="center"/>
    </xf>
    <xf numFmtId="0" fontId="5" fillId="0" borderId="5" xfId="0" applyFont="1" applyBorder="1" applyAlignment="1">
      <alignment horizontal="right" vertical="center" wrapText="1"/>
    </xf>
    <xf numFmtId="0" fontId="5" fillId="0" borderId="0" xfId="0" applyFont="1" applyAlignment="1">
      <alignment horizontal="right" vertical="center" wrapText="1"/>
    </xf>
    <xf numFmtId="0" fontId="5" fillId="0" borderId="7" xfId="0" applyFont="1" applyBorder="1" applyAlignment="1">
      <alignment horizontal="right" vertical="top" wrapText="1"/>
    </xf>
    <xf numFmtId="0" fontId="5" fillId="0" borderId="1" xfId="0" applyFont="1" applyBorder="1" applyAlignment="1">
      <alignment horizontal="right" vertical="top" wrapText="1"/>
    </xf>
    <xf numFmtId="0" fontId="5" fillId="0" borderId="1" xfId="0" applyFont="1" applyBorder="1" applyAlignment="1">
      <alignment horizontal="left" vertical="top"/>
    </xf>
    <xf numFmtId="0" fontId="5" fillId="0" borderId="0" xfId="0" applyFont="1" applyAlignment="1">
      <alignment horizontal="left" vertical="center"/>
    </xf>
    <xf numFmtId="0" fontId="22" fillId="0" borderId="11" xfId="0" applyFont="1" applyBorder="1" applyAlignment="1">
      <alignment horizontal="center" vertical="center" shrinkToFit="1"/>
    </xf>
    <xf numFmtId="0" fontId="22"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right" vertical="center"/>
    </xf>
    <xf numFmtId="58" fontId="5" fillId="0" borderId="13" xfId="0" applyNumberFormat="1" applyFont="1" applyBorder="1" applyAlignment="1">
      <alignment horizontal="center" vertical="center"/>
    </xf>
    <xf numFmtId="58"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17" fillId="0" borderId="0" xfId="0" applyFont="1">
      <alignment vertical="center"/>
    </xf>
    <xf numFmtId="0" fontId="5" fillId="0" borderId="13" xfId="0" applyFont="1" applyBorder="1" applyAlignment="1">
      <alignment horizontal="center" vertical="center" wrapText="1" shrinkToFit="1"/>
    </xf>
    <xf numFmtId="0" fontId="5" fillId="0" borderId="15" xfId="0" applyFont="1" applyBorder="1" applyAlignment="1">
      <alignment horizontal="center" vertical="center" shrinkToFit="1"/>
    </xf>
    <xf numFmtId="0" fontId="5" fillId="0" borderId="11" xfId="0" applyFont="1" applyBorder="1" applyAlignment="1">
      <alignment horizontal="center" vertical="center"/>
    </xf>
    <xf numFmtId="0" fontId="5" fillId="0" borderId="11" xfId="0" applyFont="1" applyBorder="1" applyAlignment="1">
      <alignment horizontal="center" vertical="center" wrapText="1" shrinkToFit="1"/>
    </xf>
    <xf numFmtId="0" fontId="5" fillId="0" borderId="11" xfId="0" applyFont="1" applyBorder="1" applyAlignment="1">
      <alignment horizontal="center" vertical="center" shrinkToFit="1"/>
    </xf>
    <xf numFmtId="0" fontId="5" fillId="0" borderId="0" xfId="0" applyFont="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xf>
    <xf numFmtId="178" fontId="5" fillId="0" borderId="13" xfId="0" applyNumberFormat="1" applyFont="1" applyBorder="1" applyAlignment="1">
      <alignment horizontal="center" vertical="center"/>
    </xf>
    <xf numFmtId="178" fontId="5" fillId="0" borderId="14" xfId="0" applyNumberFormat="1" applyFont="1" applyBorder="1" applyAlignment="1">
      <alignment horizontal="center" vertical="center"/>
    </xf>
    <xf numFmtId="178" fontId="5" fillId="0" borderId="15"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left" vertical="center" indent="1"/>
    </xf>
    <xf numFmtId="0" fontId="5" fillId="0" borderId="6" xfId="0" applyFont="1" applyBorder="1" applyAlignment="1">
      <alignment horizontal="left" vertical="center" indent="1"/>
    </xf>
    <xf numFmtId="178" fontId="22" fillId="5" borderId="11" xfId="0" applyNumberFormat="1" applyFont="1" applyFill="1" applyBorder="1" applyAlignment="1" applyProtection="1">
      <alignment horizontal="center" vertical="center"/>
      <protection locked="0"/>
    </xf>
    <xf numFmtId="0" fontId="22" fillId="5" borderId="13" xfId="0" applyFont="1" applyFill="1" applyBorder="1" applyAlignment="1" applyProtection="1">
      <alignment horizontal="left" vertical="center"/>
      <protection locked="0"/>
    </xf>
    <xf numFmtId="0" fontId="22" fillId="5" borderId="14" xfId="0" applyFont="1" applyFill="1" applyBorder="1" applyAlignment="1" applyProtection="1">
      <alignment horizontal="left" vertical="center"/>
      <protection locked="0"/>
    </xf>
    <xf numFmtId="0" fontId="22" fillId="5" borderId="15" xfId="0" applyFont="1" applyFill="1" applyBorder="1" applyAlignment="1" applyProtection="1">
      <alignment horizontal="left" vertical="center"/>
      <protection locked="0"/>
    </xf>
    <xf numFmtId="0" fontId="36" fillId="0" borderId="13" xfId="0" applyFont="1" applyBorder="1" applyAlignment="1" applyProtection="1">
      <alignment horizontal="left" vertical="center"/>
      <protection locked="0"/>
    </xf>
    <xf numFmtId="0" fontId="22" fillId="0" borderId="14"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22" fillId="6" borderId="13" xfId="0" applyFont="1" applyFill="1" applyBorder="1" applyAlignment="1" applyProtection="1">
      <alignment horizontal="center" vertical="center"/>
      <protection locked="0"/>
    </xf>
    <xf numFmtId="0" fontId="22" fillId="6" borderId="14" xfId="0" applyFont="1" applyFill="1" applyBorder="1" applyAlignment="1" applyProtection="1">
      <alignment horizontal="center" vertical="center"/>
      <protection locked="0"/>
    </xf>
    <xf numFmtId="0" fontId="22" fillId="6" borderId="15" xfId="0" applyFont="1" applyFill="1" applyBorder="1" applyAlignment="1" applyProtection="1">
      <alignment horizontal="center" vertical="center"/>
      <protection locked="0"/>
    </xf>
    <xf numFmtId="0" fontId="22" fillId="5" borderId="11" xfId="0" applyFont="1" applyFill="1" applyBorder="1" applyAlignment="1" applyProtection="1">
      <alignment horizontal="left" vertical="center"/>
      <protection locked="0"/>
    </xf>
    <xf numFmtId="0" fontId="22" fillId="5" borderId="13" xfId="0" applyFont="1" applyFill="1" applyBorder="1" applyAlignment="1" applyProtection="1">
      <alignment horizontal="center" vertical="center"/>
      <protection locked="0"/>
    </xf>
    <xf numFmtId="0" fontId="22" fillId="5" borderId="14" xfId="0" applyFont="1" applyFill="1" applyBorder="1" applyAlignment="1" applyProtection="1">
      <alignment horizontal="center" vertical="center"/>
      <protection locked="0"/>
    </xf>
    <xf numFmtId="0" fontId="22" fillId="5" borderId="15" xfId="0" applyFont="1" applyFill="1" applyBorder="1" applyAlignment="1" applyProtection="1">
      <alignment horizontal="center" vertical="center"/>
      <protection locked="0"/>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5" borderId="3" xfId="0" applyFont="1" applyFill="1" applyBorder="1" applyAlignment="1" applyProtection="1">
      <alignment horizontal="left" vertical="top" wrapText="1"/>
      <protection locked="0"/>
    </xf>
    <xf numFmtId="0" fontId="22" fillId="5" borderId="2" xfId="0" applyFont="1" applyFill="1" applyBorder="1" applyAlignment="1" applyProtection="1">
      <alignment horizontal="left" vertical="top" wrapText="1"/>
      <protection locked="0"/>
    </xf>
    <xf numFmtId="0" fontId="22" fillId="5" borderId="4" xfId="0" applyFont="1" applyFill="1" applyBorder="1" applyAlignment="1" applyProtection="1">
      <alignment horizontal="left" vertical="top" wrapText="1"/>
      <protection locked="0"/>
    </xf>
    <xf numFmtId="0" fontId="22" fillId="5" borderId="5" xfId="0" applyFont="1" applyFill="1" applyBorder="1" applyAlignment="1" applyProtection="1">
      <alignment horizontal="left" vertical="top" wrapText="1"/>
      <protection locked="0"/>
    </xf>
    <xf numFmtId="0" fontId="22" fillId="5" borderId="0" xfId="0" applyFont="1" applyFill="1" applyAlignment="1" applyProtection="1">
      <alignment horizontal="left" vertical="top" wrapText="1"/>
      <protection locked="0"/>
    </xf>
    <xf numFmtId="0" fontId="22" fillId="5" borderId="6" xfId="0" applyFont="1" applyFill="1" applyBorder="1" applyAlignment="1" applyProtection="1">
      <alignment horizontal="left" vertical="top" wrapText="1"/>
      <protection locked="0"/>
    </xf>
    <xf numFmtId="0" fontId="22" fillId="5" borderId="7" xfId="0" applyFont="1" applyFill="1" applyBorder="1" applyAlignment="1" applyProtection="1">
      <alignment horizontal="left" vertical="top" wrapText="1"/>
      <protection locked="0"/>
    </xf>
    <xf numFmtId="0" fontId="22" fillId="5" borderId="1" xfId="0" applyFont="1" applyFill="1" applyBorder="1" applyAlignment="1" applyProtection="1">
      <alignment horizontal="left" vertical="top" wrapText="1"/>
      <protection locked="0"/>
    </xf>
    <xf numFmtId="0" fontId="22" fillId="5" borderId="8" xfId="0" applyFont="1" applyFill="1" applyBorder="1" applyAlignment="1" applyProtection="1">
      <alignment horizontal="left" vertical="top" wrapText="1"/>
      <protection locked="0"/>
    </xf>
    <xf numFmtId="0" fontId="22" fillId="6" borderId="11"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58" fontId="22" fillId="5" borderId="13" xfId="0" applyNumberFormat="1" applyFont="1" applyFill="1" applyBorder="1" applyAlignment="1" applyProtection="1">
      <alignment horizontal="center" vertical="center"/>
      <protection locked="0"/>
    </xf>
    <xf numFmtId="58" fontId="22" fillId="5" borderId="14" xfId="0" applyNumberFormat="1" applyFont="1" applyFill="1" applyBorder="1" applyAlignment="1" applyProtection="1">
      <alignment horizontal="center" vertical="center"/>
      <protection locked="0"/>
    </xf>
    <xf numFmtId="58" fontId="22" fillId="5" borderId="15" xfId="0" applyNumberFormat="1" applyFont="1" applyFill="1" applyBorder="1" applyAlignment="1" applyProtection="1">
      <alignment horizontal="center" vertical="center"/>
      <protection locked="0"/>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lignment vertical="center"/>
    </xf>
    <xf numFmtId="0" fontId="5" fillId="0" borderId="70" xfId="0" applyFont="1" applyBorder="1" applyAlignment="1">
      <alignment horizontal="center" vertical="center"/>
    </xf>
    <xf numFmtId="0" fontId="5" fillId="0" borderId="9"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15"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22" xfId="0" applyFont="1" applyBorder="1" applyAlignment="1">
      <alignment horizontal="center" vertical="center"/>
    </xf>
    <xf numFmtId="0" fontId="5" fillId="0" borderId="16"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 xfId="0" applyFont="1" applyBorder="1" applyAlignment="1">
      <alignment horizontal="center" vertical="center"/>
    </xf>
    <xf numFmtId="0" fontId="13" fillId="0" borderId="1" xfId="0" applyFont="1" applyBorder="1" applyAlignment="1">
      <alignment horizontal="left"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5" fillId="0" borderId="0" xfId="0" applyFont="1" applyAlignment="1">
      <alignment horizontal="distributed" vertical="center"/>
    </xf>
    <xf numFmtId="0" fontId="13" fillId="0" borderId="1" xfId="0" applyFont="1" applyBorder="1" applyAlignment="1">
      <alignment horizontal="distributed" vertical="center"/>
    </xf>
    <xf numFmtId="0" fontId="13" fillId="0" borderId="0" xfId="0" applyFont="1" applyAlignment="1">
      <alignment horizontal="left" vertical="center"/>
    </xf>
    <xf numFmtId="0" fontId="13"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86" xfId="0" applyFont="1" applyBorder="1" applyAlignment="1">
      <alignment horizontal="center" vertical="center"/>
    </xf>
    <xf numFmtId="0" fontId="4" fillId="0" borderId="1"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89"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85" fontId="44" fillId="0" borderId="89" xfId="0" applyNumberFormat="1" applyFont="1" applyBorder="1" applyAlignment="1">
      <alignment horizontal="left" vertical="center"/>
    </xf>
    <xf numFmtId="185" fontId="44" fillId="0" borderId="14" xfId="0" applyNumberFormat="1" applyFont="1" applyBorder="1" applyAlignment="1">
      <alignment horizontal="left" vertical="center"/>
    </xf>
    <xf numFmtId="185" fontId="44" fillId="0" borderId="15" xfId="0" applyNumberFormat="1"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4" fillId="0" borderId="90" xfId="0" applyFont="1" applyBorder="1" applyAlignment="1">
      <alignment horizontal="center" vertical="center"/>
    </xf>
    <xf numFmtId="0" fontId="44" fillId="0" borderId="2" xfId="0" applyFont="1" applyBorder="1" applyAlignment="1">
      <alignment horizontal="center" vertical="center"/>
    </xf>
    <xf numFmtId="0" fontId="44" fillId="0" borderId="4" xfId="0" applyFont="1" applyBorder="1" applyAlignment="1">
      <alignment horizontal="center" vertical="center"/>
    </xf>
    <xf numFmtId="0" fontId="44" fillId="0" borderId="81" xfId="0" applyFont="1" applyBorder="1" applyAlignment="1">
      <alignment horizontal="center" vertical="center"/>
    </xf>
    <xf numFmtId="0" fontId="44" fillId="0" borderId="0" xfId="0" applyFont="1" applyAlignment="1">
      <alignment horizontal="center" vertical="center"/>
    </xf>
    <xf numFmtId="0" fontId="44" fillId="0" borderId="6" xfId="0" applyFont="1" applyBorder="1" applyAlignment="1">
      <alignment horizontal="center" vertical="center"/>
    </xf>
    <xf numFmtId="0" fontId="44" fillId="0" borderId="91" xfId="0" applyFont="1" applyBorder="1" applyAlignment="1">
      <alignment horizontal="center" vertical="center"/>
    </xf>
    <xf numFmtId="0" fontId="44" fillId="0" borderId="1" xfId="0" applyFont="1" applyBorder="1" applyAlignment="1">
      <alignment horizontal="center" vertical="center"/>
    </xf>
    <xf numFmtId="0" fontId="44" fillId="0" borderId="8" xfId="0" applyFont="1" applyBorder="1" applyAlignment="1">
      <alignment horizontal="center" vertical="center"/>
    </xf>
    <xf numFmtId="184" fontId="44" fillId="0" borderId="90" xfId="0" applyNumberFormat="1" applyFont="1" applyBorder="1" applyAlignment="1">
      <alignment horizontal="center" vertical="center"/>
    </xf>
    <xf numFmtId="184" fontId="44" fillId="0" borderId="2" xfId="0" applyNumberFormat="1" applyFont="1" applyBorder="1" applyAlignment="1">
      <alignment horizontal="center" vertical="center"/>
    </xf>
    <xf numFmtId="184" fontId="44" fillId="0" borderId="4" xfId="0" applyNumberFormat="1" applyFont="1" applyBorder="1" applyAlignment="1">
      <alignment horizontal="center" vertical="center"/>
    </xf>
    <xf numFmtId="184" fontId="44" fillId="0" borderId="91" xfId="0" applyNumberFormat="1" applyFont="1" applyBorder="1" applyAlignment="1">
      <alignment horizontal="center" vertical="center"/>
    </xf>
    <xf numFmtId="184" fontId="44" fillId="0" borderId="1" xfId="0" applyNumberFormat="1" applyFont="1" applyBorder="1" applyAlignment="1">
      <alignment horizontal="center" vertical="center"/>
    </xf>
    <xf numFmtId="184" fontId="44" fillId="0" borderId="8" xfId="0" applyNumberFormat="1" applyFont="1" applyBorder="1" applyAlignment="1">
      <alignment horizontal="center" vertical="center"/>
    </xf>
    <xf numFmtId="0" fontId="4" fillId="0" borderId="89" xfId="0" applyFont="1" applyBorder="1" applyAlignment="1">
      <alignment horizontal="center" vertical="center"/>
    </xf>
    <xf numFmtId="0" fontId="4" fillId="0" borderId="15" xfId="0" applyFont="1" applyBorder="1" applyAlignment="1">
      <alignment horizontal="center" vertical="center"/>
    </xf>
    <xf numFmtId="0" fontId="4" fillId="0" borderId="76" xfId="0" applyFont="1" applyBorder="1">
      <alignment vertical="center"/>
    </xf>
    <xf numFmtId="0" fontId="4" fillId="0" borderId="91" xfId="0" applyFont="1" applyBorder="1" applyAlignment="1">
      <alignment horizontal="center" vertical="center"/>
    </xf>
    <xf numFmtId="0" fontId="4" fillId="0" borderId="88"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90" xfId="0" applyFont="1" applyBorder="1" applyAlignment="1">
      <alignment horizontal="center" vertical="center"/>
    </xf>
    <xf numFmtId="0" fontId="4" fillId="0" borderId="87" xfId="0" applyFont="1" applyBorder="1" applyAlignment="1">
      <alignment horizontal="center"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vertical="top" wrapText="1"/>
    </xf>
    <xf numFmtId="0" fontId="44" fillId="0" borderId="1" xfId="0" applyFont="1" applyBorder="1" applyAlignment="1">
      <alignment horizontal="left" vertical="center"/>
    </xf>
    <xf numFmtId="0" fontId="45" fillId="0" borderId="0" xfId="0" applyFont="1" applyAlignment="1">
      <alignment horizontal="left" vertical="center"/>
    </xf>
    <xf numFmtId="0" fontId="4" fillId="0" borderId="36"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81" xfId="0" applyFont="1" applyBorder="1" applyAlignment="1">
      <alignment horizontal="center" vertical="center"/>
    </xf>
    <xf numFmtId="0" fontId="4" fillId="0" borderId="2" xfId="0" applyFont="1" applyBorder="1" applyAlignment="1">
      <alignment horizontal="right" vertical="center"/>
    </xf>
    <xf numFmtId="0" fontId="4" fillId="0" borderId="0" xfId="0" applyFont="1" applyAlignment="1">
      <alignment horizontal="right" vertical="center"/>
    </xf>
    <xf numFmtId="0" fontId="4" fillId="0" borderId="1" xfId="0" applyFont="1" applyBorder="1" applyAlignment="1">
      <alignment horizontal="right" vertical="center"/>
    </xf>
    <xf numFmtId="0" fontId="4" fillId="0" borderId="90" xfId="0" applyFont="1" applyBorder="1" applyAlignment="1">
      <alignment horizontal="right" vertical="center"/>
    </xf>
    <xf numFmtId="0" fontId="4" fillId="0" borderId="81" xfId="0" applyFont="1" applyBorder="1" applyAlignment="1">
      <alignment horizontal="right" vertical="center"/>
    </xf>
    <xf numFmtId="0" fontId="4" fillId="0" borderId="91" xfId="0" applyFont="1" applyBorder="1" applyAlignment="1">
      <alignment horizontal="right" vertical="center"/>
    </xf>
    <xf numFmtId="0" fontId="46" fillId="0" borderId="2" xfId="0" applyFont="1" applyBorder="1" applyAlignment="1">
      <alignment horizontal="center" vertical="center"/>
    </xf>
    <xf numFmtId="0" fontId="46" fillId="0" borderId="0" xfId="0" applyFont="1" applyAlignment="1">
      <alignment horizontal="center" vertical="center"/>
    </xf>
    <xf numFmtId="0" fontId="46" fillId="0" borderId="1" xfId="0" applyFont="1" applyBorder="1" applyAlignment="1">
      <alignment horizontal="center" vertical="center"/>
    </xf>
    <xf numFmtId="0" fontId="46" fillId="0" borderId="90" xfId="0" applyFont="1" applyBorder="1" applyAlignment="1">
      <alignment horizontal="center" vertical="center"/>
    </xf>
    <xf numFmtId="0" fontId="46" fillId="0" borderId="81" xfId="0" applyFont="1" applyBorder="1" applyAlignment="1">
      <alignment horizontal="center" vertical="center"/>
    </xf>
    <xf numFmtId="0" fontId="46" fillId="0" borderId="91" xfId="0" applyFont="1" applyBorder="1" applyAlignment="1">
      <alignment horizontal="center" vertical="center"/>
    </xf>
    <xf numFmtId="0" fontId="46" fillId="0" borderId="89" xfId="0" applyFont="1" applyBorder="1" applyAlignment="1">
      <alignment horizontal="left" vertical="center" wrapText="1"/>
    </xf>
    <xf numFmtId="0" fontId="46" fillId="0" borderId="14" xfId="0" applyFont="1" applyBorder="1" applyAlignment="1">
      <alignment horizontal="left" vertical="center" wrapText="1"/>
    </xf>
    <xf numFmtId="0" fontId="46" fillId="0" borderId="15" xfId="0" applyFont="1" applyBorder="1" applyAlignment="1">
      <alignment horizontal="left" vertical="center" wrapText="1"/>
    </xf>
    <xf numFmtId="184" fontId="47" fillId="0" borderId="90" xfId="0" applyNumberFormat="1" applyFont="1" applyBorder="1" applyAlignment="1">
      <alignment horizontal="center" vertical="center"/>
    </xf>
    <xf numFmtId="184" fontId="47" fillId="0" borderId="2" xfId="0" applyNumberFormat="1" applyFont="1" applyBorder="1" applyAlignment="1">
      <alignment horizontal="center" vertical="center"/>
    </xf>
    <xf numFmtId="184" fontId="47" fillId="0" borderId="4" xfId="0" applyNumberFormat="1" applyFont="1" applyBorder="1" applyAlignment="1">
      <alignment horizontal="center" vertical="center"/>
    </xf>
    <xf numFmtId="184" fontId="47" fillId="0" borderId="91" xfId="0" applyNumberFormat="1" applyFont="1" applyBorder="1" applyAlignment="1">
      <alignment horizontal="center" vertical="center"/>
    </xf>
    <xf numFmtId="184" fontId="47" fillId="0" borderId="1" xfId="0" applyNumberFormat="1" applyFont="1" applyBorder="1" applyAlignment="1">
      <alignment horizontal="center" vertical="center"/>
    </xf>
    <xf numFmtId="184" fontId="47" fillId="0" borderId="8" xfId="0" applyNumberFormat="1" applyFont="1" applyBorder="1" applyAlignment="1">
      <alignment horizontal="center" vertical="center"/>
    </xf>
    <xf numFmtId="0" fontId="46" fillId="0" borderId="90" xfId="0" applyFont="1" applyBorder="1" applyAlignment="1">
      <alignment horizontal="right" vertical="center"/>
    </xf>
    <xf numFmtId="0" fontId="46" fillId="0" borderId="81" xfId="0" applyFont="1" applyBorder="1" applyAlignment="1">
      <alignment horizontal="right" vertical="center"/>
    </xf>
    <xf numFmtId="0" fontId="46" fillId="0" borderId="91" xfId="0" applyFont="1" applyBorder="1" applyAlignment="1">
      <alignment horizontal="right" vertical="center"/>
    </xf>
    <xf numFmtId="185" fontId="47" fillId="0" borderId="89" xfId="0" applyNumberFormat="1" applyFont="1" applyBorder="1" applyAlignment="1">
      <alignment horizontal="left" vertical="center"/>
    </xf>
    <xf numFmtId="185" fontId="47" fillId="0" borderId="14" xfId="0" applyNumberFormat="1" applyFont="1" applyBorder="1" applyAlignment="1">
      <alignment horizontal="left" vertical="center"/>
    </xf>
    <xf numFmtId="185" fontId="47" fillId="0" borderId="15" xfId="0" applyNumberFormat="1" applyFont="1" applyBorder="1" applyAlignment="1">
      <alignment horizontal="left" vertical="center"/>
    </xf>
    <xf numFmtId="0" fontId="47" fillId="0" borderId="90" xfId="0" applyFont="1" applyBorder="1" applyAlignment="1">
      <alignment horizontal="center" vertical="center"/>
    </xf>
    <xf numFmtId="0" fontId="47" fillId="0" borderId="2" xfId="0" applyFont="1" applyBorder="1" applyAlignment="1">
      <alignment horizontal="center" vertical="center"/>
    </xf>
    <xf numFmtId="0" fontId="47" fillId="0" borderId="4" xfId="0" applyFont="1" applyBorder="1" applyAlignment="1">
      <alignment horizontal="center" vertical="center"/>
    </xf>
    <xf numFmtId="0" fontId="47" fillId="0" borderId="81" xfId="0" applyFont="1" applyBorder="1" applyAlignment="1">
      <alignment horizontal="center" vertical="center"/>
    </xf>
    <xf numFmtId="0" fontId="47" fillId="0" borderId="0" xfId="0" applyFont="1" applyAlignment="1">
      <alignment horizontal="center" vertical="center"/>
    </xf>
    <xf numFmtId="0" fontId="47" fillId="0" borderId="6" xfId="0" applyFont="1" applyBorder="1" applyAlignment="1">
      <alignment horizontal="center" vertical="center"/>
    </xf>
    <xf numFmtId="0" fontId="47" fillId="0" borderId="91" xfId="0" applyFont="1" applyBorder="1" applyAlignment="1">
      <alignment horizontal="center" vertical="center"/>
    </xf>
    <xf numFmtId="0" fontId="47" fillId="0" borderId="1" xfId="0" applyFont="1" applyBorder="1" applyAlignment="1">
      <alignment horizontal="center" vertical="center"/>
    </xf>
    <xf numFmtId="0" fontId="47" fillId="0" borderId="8" xfId="0" applyFont="1" applyBorder="1" applyAlignment="1">
      <alignment horizontal="center" vertical="center"/>
    </xf>
    <xf numFmtId="0" fontId="3" fillId="0" borderId="51"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60" xfId="0" applyFont="1" applyBorder="1" applyAlignment="1">
      <alignment horizontal="center" vertical="center" textRotation="255"/>
    </xf>
    <xf numFmtId="0" fontId="3" fillId="0" borderId="24" xfId="0" applyFont="1" applyBorder="1" applyAlignment="1">
      <alignment horizontal="left"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58" xfId="0" applyFont="1" applyBorder="1">
      <alignment vertical="center"/>
    </xf>
    <xf numFmtId="0" fontId="3" fillId="0" borderId="59"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53" fillId="0" borderId="49" xfId="0" applyFont="1" applyBorder="1" applyAlignment="1">
      <alignment horizontal="center" vertical="center" textRotation="255" wrapText="1"/>
    </xf>
    <xf numFmtId="0" fontId="53" fillId="0" borderId="50" xfId="0" applyFont="1" applyBorder="1" applyAlignment="1">
      <alignment horizontal="center" vertical="center" textRotation="255"/>
    </xf>
    <xf numFmtId="0" fontId="53" fillId="0" borderId="54" xfId="0" applyFont="1" applyBorder="1" applyAlignment="1">
      <alignment horizontal="center" vertical="center" textRotation="255"/>
    </xf>
    <xf numFmtId="0" fontId="11" fillId="0" borderId="112"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16" xfId="0" applyFont="1" applyBorder="1" applyAlignment="1">
      <alignment horizontal="center" vertical="center" wrapText="1"/>
    </xf>
    <xf numFmtId="0" fontId="50" fillId="0" borderId="39"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36" xfId="0" applyFont="1" applyBorder="1" applyAlignment="1">
      <alignment horizontal="center" vertical="center" wrapText="1"/>
    </xf>
    <xf numFmtId="0" fontId="11" fillId="0" borderId="111" xfId="0" applyFont="1" applyBorder="1" applyAlignment="1">
      <alignment horizontal="center" vertical="center" textRotation="255"/>
    </xf>
    <xf numFmtId="0" fontId="11" fillId="0" borderId="113" xfId="0" applyFont="1" applyBorder="1" applyAlignment="1">
      <alignment horizontal="center" vertical="center" textRotation="255"/>
    </xf>
    <xf numFmtId="0" fontId="11" fillId="0" borderId="115" xfId="0" applyFont="1" applyBorder="1" applyAlignment="1">
      <alignment horizontal="center" vertical="center" textRotation="255"/>
    </xf>
    <xf numFmtId="0" fontId="11" fillId="0" borderId="114" xfId="0" applyFont="1" applyBorder="1" applyAlignment="1">
      <alignment horizontal="center" vertical="center"/>
    </xf>
    <xf numFmtId="0" fontId="11" fillId="0" borderId="116" xfId="0" applyFont="1" applyBorder="1" applyAlignment="1">
      <alignment horizontal="center" vertical="center"/>
    </xf>
    <xf numFmtId="0" fontId="11" fillId="0" borderId="72" xfId="0" applyFont="1" applyBorder="1" applyAlignment="1">
      <alignment horizontal="center" vertical="center" textRotation="255"/>
    </xf>
    <xf numFmtId="0" fontId="11" fillId="0" borderId="73" xfId="0" applyFont="1" applyBorder="1" applyAlignment="1">
      <alignment horizontal="center" vertical="center" textRotation="255"/>
    </xf>
    <xf numFmtId="0" fontId="11" fillId="0" borderId="74" xfId="0" applyFont="1" applyBorder="1" applyAlignment="1">
      <alignment horizontal="center" vertical="center" textRotation="255"/>
    </xf>
    <xf numFmtId="0" fontId="3" fillId="0" borderId="64" xfId="0" applyFont="1" applyBorder="1" applyAlignment="1">
      <alignment horizontal="left" vertical="center"/>
    </xf>
    <xf numFmtId="0" fontId="4" fillId="0" borderId="42" xfId="0" applyFont="1" applyBorder="1" applyAlignment="1">
      <alignment horizontal="center" vertical="center"/>
    </xf>
    <xf numFmtId="0" fontId="4" fillId="0" borderId="11" xfId="0" applyFont="1" applyBorder="1" applyAlignment="1">
      <alignment horizontal="center" vertical="center"/>
    </xf>
    <xf numFmtId="0" fontId="4" fillId="0" borderId="43"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11" fillId="0" borderId="120" xfId="0" applyFont="1" applyBorder="1" applyAlignment="1">
      <alignment horizontal="center" vertical="center"/>
    </xf>
    <xf numFmtId="0" fontId="3" fillId="0" borderId="51" xfId="0" applyFont="1" applyBorder="1" applyAlignment="1">
      <alignment vertical="center" textRotation="255"/>
    </xf>
    <xf numFmtId="0" fontId="2" fillId="0" borderId="57" xfId="0" applyFont="1" applyBorder="1" applyAlignment="1">
      <alignment vertical="center" textRotation="255"/>
    </xf>
    <xf numFmtId="0" fontId="2" fillId="0" borderId="117" xfId="0" applyFont="1" applyBorder="1" applyAlignment="1">
      <alignment vertical="center" textRotation="255"/>
    </xf>
    <xf numFmtId="0" fontId="11" fillId="0" borderId="118" xfId="0" applyFont="1" applyBorder="1" applyAlignment="1">
      <alignment horizontal="center" vertical="center" textRotation="255"/>
    </xf>
    <xf numFmtId="0" fontId="3" fillId="0" borderId="34" xfId="0" applyFont="1" applyBorder="1">
      <alignment vertical="center"/>
    </xf>
    <xf numFmtId="0" fontId="3" fillId="0" borderId="35" xfId="0" applyFont="1" applyBorder="1">
      <alignment vertical="center"/>
    </xf>
    <xf numFmtId="0" fontId="3" fillId="0" borderId="104" xfId="0" applyFont="1" applyBorder="1">
      <alignment vertical="center"/>
    </xf>
    <xf numFmtId="0" fontId="4" fillId="0" borderId="9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96"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9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96" xfId="0" applyFont="1" applyBorder="1" applyAlignment="1">
      <alignment horizontal="center" vertical="center"/>
    </xf>
    <xf numFmtId="0" fontId="4" fillId="0" borderId="100" xfId="0" applyFont="1" applyBorder="1" applyAlignment="1">
      <alignment horizontal="center" vertical="center"/>
    </xf>
    <xf numFmtId="0" fontId="4" fillId="0" borderId="3" xfId="0" applyFont="1" applyBorder="1" applyAlignment="1">
      <alignment horizontal="center" vertical="center" shrinkToFit="1"/>
    </xf>
    <xf numFmtId="0" fontId="4" fillId="0" borderId="98"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63" xfId="0" applyFont="1" applyBorder="1" applyAlignment="1">
      <alignment horizontal="center" vertical="center"/>
    </xf>
    <xf numFmtId="0" fontId="11" fillId="0" borderId="0" xfId="0" applyFont="1" applyAlignment="1">
      <alignment vertical="top" wrapText="1"/>
    </xf>
    <xf numFmtId="0" fontId="11" fillId="0" borderId="103" xfId="0" applyFont="1" applyBorder="1" applyAlignment="1">
      <alignment vertical="top" wrapText="1"/>
    </xf>
    <xf numFmtId="0" fontId="11" fillId="0" borderId="2" xfId="0" applyFont="1" applyBorder="1" applyAlignment="1">
      <alignment vertical="top" wrapText="1"/>
    </xf>
    <xf numFmtId="0" fontId="11" fillId="0" borderId="98" xfId="0" applyFont="1" applyBorder="1" applyAlignment="1">
      <alignment vertical="top" wrapText="1"/>
    </xf>
    <xf numFmtId="0" fontId="48" fillId="0" borderId="102" xfId="0" applyFont="1" applyBorder="1" applyAlignment="1">
      <alignment horizontal="center" vertical="top" wrapText="1"/>
    </xf>
    <xf numFmtId="0" fontId="48" fillId="0" borderId="0" xfId="0" applyFont="1" applyAlignment="1">
      <alignment horizontal="center" vertical="top" wrapText="1"/>
    </xf>
    <xf numFmtId="0" fontId="48" fillId="0" borderId="103" xfId="0" applyFont="1" applyBorder="1" applyAlignment="1">
      <alignment horizontal="center" vertical="top" wrapText="1"/>
    </xf>
    <xf numFmtId="0" fontId="48" fillId="0" borderId="95" xfId="0" applyFont="1" applyBorder="1" applyAlignment="1">
      <alignment horizontal="center" vertical="top" wrapText="1"/>
    </xf>
    <xf numFmtId="0" fontId="48" fillId="0" borderId="96" xfId="0" applyFont="1" applyBorder="1" applyAlignment="1">
      <alignment horizontal="center" vertical="top" wrapText="1"/>
    </xf>
    <xf numFmtId="0" fontId="48" fillId="0" borderId="100" xfId="0" applyFont="1" applyBorder="1" applyAlignment="1">
      <alignment horizontal="center" vertical="top" wrapText="1"/>
    </xf>
    <xf numFmtId="0" fontId="3" fillId="0" borderId="34" xfId="0" applyFont="1" applyBorder="1" applyAlignment="1">
      <alignment horizontal="left" vertical="center"/>
    </xf>
    <xf numFmtId="0" fontId="3" fillId="0" borderId="106" xfId="0" applyFont="1" applyBorder="1">
      <alignment vertical="center"/>
    </xf>
    <xf numFmtId="0" fontId="3" fillId="0" borderId="107" xfId="0" applyFont="1" applyBorder="1">
      <alignment vertical="center"/>
    </xf>
    <xf numFmtId="0" fontId="3" fillId="0" borderId="58" xfId="0" applyFont="1" applyBorder="1" applyAlignment="1">
      <alignment horizontal="left" vertical="center" textRotation="255"/>
    </xf>
    <xf numFmtId="0" fontId="3" fillId="0" borderId="35" xfId="0" applyFont="1" applyBorder="1" applyAlignment="1">
      <alignment horizontal="left" vertical="center" textRotation="255"/>
    </xf>
    <xf numFmtId="0" fontId="3" fillId="0" borderId="104" xfId="0" applyFont="1" applyBorder="1" applyAlignment="1">
      <alignment horizontal="left" vertical="center"/>
    </xf>
    <xf numFmtId="0" fontId="3" fillId="0" borderId="64" xfId="0" applyFont="1" applyBorder="1">
      <alignment vertical="center"/>
    </xf>
    <xf numFmtId="0" fontId="3" fillId="0" borderId="65" xfId="0" applyFont="1" applyBorder="1">
      <alignment vertical="center"/>
    </xf>
    <xf numFmtId="0" fontId="3" fillId="0" borderId="105" xfId="0" applyFont="1" applyBorder="1">
      <alignment vertical="center"/>
    </xf>
    <xf numFmtId="0" fontId="0" fillId="0" borderId="0" xfId="0" applyAlignment="1">
      <alignment horizontal="right"/>
    </xf>
    <xf numFmtId="0" fontId="0" fillId="0" borderId="96" xfId="0" applyBorder="1" applyAlignment="1">
      <alignment horizontal="right"/>
    </xf>
    <xf numFmtId="0" fontId="0" fillId="0" borderId="0" xfId="0" applyAlignment="1">
      <alignment horizontal="center"/>
    </xf>
    <xf numFmtId="0" fontId="0" fillId="0" borderId="96" xfId="0" applyBorder="1" applyAlignment="1">
      <alignment horizontal="center"/>
    </xf>
    <xf numFmtId="0" fontId="49" fillId="0" borderId="51" xfId="0" applyFont="1" applyBorder="1" applyAlignment="1">
      <alignment vertical="center" wrapText="1"/>
    </xf>
    <xf numFmtId="0" fontId="49" fillId="0" borderId="24" xfId="0" applyFont="1" applyBorder="1" applyAlignment="1">
      <alignment vertical="center" wrapText="1"/>
    </xf>
    <xf numFmtId="0" fontId="49" fillId="0" borderId="25" xfId="0" applyFont="1" applyBorder="1" applyAlignment="1">
      <alignment vertical="center" wrapText="1"/>
    </xf>
    <xf numFmtId="0" fontId="49" fillId="0" borderId="57" xfId="0" applyFont="1" applyBorder="1" applyAlignment="1">
      <alignment vertical="center" wrapText="1"/>
    </xf>
    <xf numFmtId="0" fontId="49" fillId="0" borderId="55" xfId="0" applyFont="1" applyBorder="1" applyAlignment="1">
      <alignment vertical="center" wrapText="1"/>
    </xf>
    <xf numFmtId="0" fontId="49" fillId="0" borderId="56" xfId="0" applyFont="1" applyBorder="1" applyAlignment="1">
      <alignment vertical="center" wrapText="1"/>
    </xf>
    <xf numFmtId="0" fontId="49" fillId="0" borderId="60" xfId="0" applyFont="1" applyBorder="1" applyAlignment="1">
      <alignment vertical="center" wrapText="1"/>
    </xf>
    <xf numFmtId="0" fontId="49" fillId="0" borderId="58" xfId="0" applyFont="1" applyBorder="1" applyAlignment="1">
      <alignment vertical="center" wrapText="1"/>
    </xf>
    <xf numFmtId="0" fontId="49" fillId="0" borderId="59" xfId="0" applyFont="1" applyBorder="1" applyAlignment="1">
      <alignment vertical="center" wrapText="1"/>
    </xf>
    <xf numFmtId="0" fontId="49" fillId="0" borderId="66" xfId="0" applyFont="1" applyBorder="1" applyAlignment="1">
      <alignment vertical="center" wrapText="1"/>
    </xf>
    <xf numFmtId="0" fontId="49" fillId="0" borderId="64" xfId="0" applyFont="1" applyBorder="1" applyAlignment="1">
      <alignment vertical="center" wrapText="1"/>
    </xf>
    <xf numFmtId="0" fontId="49" fillId="0" borderId="65" xfId="0" applyFont="1" applyBorder="1" applyAlignment="1">
      <alignment vertical="center" wrapText="1"/>
    </xf>
    <xf numFmtId="0" fontId="49" fillId="0" borderId="121" xfId="0" applyFont="1" applyBorder="1" applyAlignment="1">
      <alignment vertical="center" wrapText="1"/>
    </xf>
    <xf numFmtId="0" fontId="49" fillId="0" borderId="2" xfId="0" applyFont="1" applyBorder="1" applyAlignment="1">
      <alignment vertical="center" wrapText="1"/>
    </xf>
    <xf numFmtId="0" fontId="49" fillId="0" borderId="4" xfId="0" applyFont="1" applyBorder="1" applyAlignment="1">
      <alignment vertical="center" wrapText="1"/>
    </xf>
    <xf numFmtId="0" fontId="49" fillId="0" borderId="122" xfId="0" applyFont="1" applyBorder="1" applyAlignment="1">
      <alignment vertical="center" wrapText="1"/>
    </xf>
    <xf numFmtId="0" fontId="49" fillId="0" borderId="0" xfId="0" applyFont="1" applyAlignment="1">
      <alignment vertical="center" wrapText="1"/>
    </xf>
    <xf numFmtId="0" fontId="49" fillId="0" borderId="6" xfId="0" applyFont="1" applyBorder="1" applyAlignment="1">
      <alignment vertical="center" wrapText="1"/>
    </xf>
    <xf numFmtId="0" fontId="49" fillId="0" borderId="123" xfId="0" applyFont="1" applyBorder="1" applyAlignment="1">
      <alignment vertical="center" wrapText="1"/>
    </xf>
    <xf numFmtId="0" fontId="49" fillId="0" borderId="96" xfId="0" applyFont="1" applyBorder="1" applyAlignment="1">
      <alignment vertical="center" wrapText="1"/>
    </xf>
    <xf numFmtId="0" fontId="49" fillId="0" borderId="63" xfId="0" applyFont="1" applyBorder="1" applyAlignment="1">
      <alignment vertical="center" wrapText="1"/>
    </xf>
    <xf numFmtId="0" fontId="49" fillId="0" borderId="124" xfId="0" applyFont="1" applyBorder="1" applyAlignment="1">
      <alignment vertical="center" wrapText="1"/>
    </xf>
    <xf numFmtId="0" fontId="49" fillId="0" borderId="1" xfId="0" applyFont="1" applyBorder="1" applyAlignment="1">
      <alignment vertical="center" wrapText="1"/>
    </xf>
    <xf numFmtId="0" fontId="49" fillId="0" borderId="8" xfId="0" applyFont="1" applyBorder="1" applyAlignment="1">
      <alignment vertical="center" wrapText="1"/>
    </xf>
    <xf numFmtId="0" fontId="3" fillId="0" borderId="48" xfId="0" applyFont="1" applyBorder="1" applyAlignment="1">
      <alignment horizontal="center" vertical="center"/>
    </xf>
    <xf numFmtId="0" fontId="3" fillId="0" borderId="6" xfId="0" applyFont="1" applyBorder="1" applyAlignment="1">
      <alignment horizontal="center" vertical="center"/>
    </xf>
    <xf numFmtId="0" fontId="55" fillId="0" borderId="7" xfId="0" applyFont="1" applyBorder="1" applyAlignment="1">
      <alignment horizontal="center" vertical="top"/>
    </xf>
    <xf numFmtId="0" fontId="55" fillId="0" borderId="1" xfId="0" applyFont="1" applyBorder="1" applyAlignment="1">
      <alignment horizontal="center" vertical="top"/>
    </xf>
    <xf numFmtId="0" fontId="55" fillId="0" borderId="8" xfId="0" applyFont="1" applyBorder="1" applyAlignment="1">
      <alignment horizontal="center" vertical="top"/>
    </xf>
    <xf numFmtId="0" fontId="3" fillId="3" borderId="108" xfId="0" applyFont="1" applyFill="1" applyBorder="1" applyAlignment="1">
      <alignment horizontal="center" vertical="center"/>
    </xf>
    <xf numFmtId="0" fontId="3" fillId="3" borderId="109" xfId="0" applyFont="1" applyFill="1" applyBorder="1" applyAlignment="1">
      <alignment horizontal="center" vertical="center"/>
    </xf>
    <xf numFmtId="0" fontId="3" fillId="3" borderId="110" xfId="0" applyFont="1" applyFill="1" applyBorder="1" applyAlignment="1">
      <alignment horizontal="center" vertical="center"/>
    </xf>
    <xf numFmtId="0" fontId="3" fillId="0" borderId="111" xfId="0" applyFont="1" applyBorder="1" applyAlignment="1">
      <alignment horizontal="center" vertical="center" textRotation="255" wrapText="1"/>
    </xf>
    <xf numFmtId="0" fontId="3" fillId="0" borderId="113" xfId="0" applyFont="1" applyBorder="1" applyAlignment="1">
      <alignment horizontal="center" vertical="center" textRotation="255" wrapText="1"/>
    </xf>
    <xf numFmtId="0" fontId="3" fillId="0" borderId="119" xfId="0" applyFont="1" applyBorder="1" applyAlignment="1">
      <alignment horizontal="center" vertical="center" textRotation="255" wrapText="1"/>
    </xf>
    <xf numFmtId="0" fontId="3" fillId="0" borderId="115" xfId="0" applyFont="1" applyBorder="1" applyAlignment="1">
      <alignment horizontal="center" vertical="center" textRotation="255" wrapText="1"/>
    </xf>
    <xf numFmtId="0" fontId="51" fillId="3" borderId="52" xfId="0" applyFont="1" applyFill="1" applyBorder="1" applyAlignment="1">
      <alignment horizontal="center" vertical="center" wrapText="1"/>
    </xf>
    <xf numFmtId="0" fontId="51" fillId="3" borderId="53" xfId="0" applyFont="1" applyFill="1" applyBorder="1" applyAlignment="1">
      <alignment horizontal="center" vertical="center" wrapText="1"/>
    </xf>
    <xf numFmtId="0" fontId="3" fillId="3" borderId="9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02"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46" fillId="0" borderId="3" xfId="0" applyFont="1" applyBorder="1" applyAlignment="1">
      <alignment horizontal="center" vertical="center" shrinkToFit="1"/>
    </xf>
    <xf numFmtId="0" fontId="46" fillId="0" borderId="2" xfId="0" applyFont="1" applyBorder="1" applyAlignment="1">
      <alignment horizontal="center" vertical="center" shrinkToFit="1"/>
    </xf>
    <xf numFmtId="0" fontId="46" fillId="0" borderId="98" xfId="0" applyFont="1" applyBorder="1" applyAlignment="1">
      <alignment horizontal="center" vertical="center" shrinkToFit="1"/>
    </xf>
    <xf numFmtId="0" fontId="46" fillId="0" borderId="7" xfId="0" applyFont="1" applyBorder="1" applyAlignment="1">
      <alignment horizontal="center" vertical="center" shrinkToFit="1"/>
    </xf>
    <xf numFmtId="0" fontId="46" fillId="0" borderId="1" xfId="0" applyFont="1" applyBorder="1" applyAlignment="1">
      <alignment horizontal="center" vertical="center" shrinkToFit="1"/>
    </xf>
    <xf numFmtId="0" fontId="46" fillId="0" borderId="101" xfId="0" applyFont="1" applyBorder="1" applyAlignment="1">
      <alignment horizontal="center" vertical="center" shrinkToFit="1"/>
    </xf>
    <xf numFmtId="0" fontId="46" fillId="0" borderId="3" xfId="0" applyFont="1" applyBorder="1" applyAlignment="1">
      <alignment horizontal="center" vertical="center"/>
    </xf>
    <xf numFmtId="0" fontId="46" fillId="0" borderId="98" xfId="0" applyFont="1" applyBorder="1" applyAlignment="1">
      <alignment horizontal="center" vertical="center"/>
    </xf>
    <xf numFmtId="0" fontId="46" fillId="0" borderId="99" xfId="0" applyFont="1" applyBorder="1" applyAlignment="1">
      <alignment horizontal="center" vertical="center"/>
    </xf>
    <xf numFmtId="0" fontId="46" fillId="0" borderId="96" xfId="0" applyFont="1" applyBorder="1" applyAlignment="1">
      <alignment horizontal="center" vertical="center"/>
    </xf>
    <xf numFmtId="0" fontId="46" fillId="0" borderId="100" xfId="0" applyFont="1" applyBorder="1" applyAlignment="1">
      <alignment horizontal="center" vertical="center"/>
    </xf>
    <xf numFmtId="0" fontId="54" fillId="0" borderId="121" xfId="0" applyFont="1" applyBorder="1" applyAlignment="1">
      <alignment vertical="center" wrapText="1"/>
    </xf>
    <xf numFmtId="0" fontId="54" fillId="0" borderId="2" xfId="0" applyFont="1" applyBorder="1" applyAlignment="1">
      <alignment vertical="center" wrapText="1"/>
    </xf>
    <xf numFmtId="0" fontId="54" fillId="0" borderId="4" xfId="0" applyFont="1" applyBorder="1" applyAlignment="1">
      <alignment vertical="center" wrapText="1"/>
    </xf>
    <xf numFmtId="0" fontId="54" fillId="0" borderId="122" xfId="0" applyFont="1" applyBorder="1" applyAlignment="1">
      <alignment vertical="center" wrapText="1"/>
    </xf>
    <xf numFmtId="0" fontId="54" fillId="0" borderId="0" xfId="0" applyFont="1" applyAlignment="1">
      <alignment vertical="center" wrapText="1"/>
    </xf>
    <xf numFmtId="0" fontId="54" fillId="0" borderId="6" xfId="0" applyFont="1" applyBorder="1" applyAlignment="1">
      <alignment vertical="center" wrapText="1"/>
    </xf>
    <xf numFmtId="0" fontId="54" fillId="0" borderId="124" xfId="0" applyFont="1" applyBorder="1" applyAlignment="1">
      <alignment vertical="center" wrapText="1"/>
    </xf>
    <xf numFmtId="0" fontId="54" fillId="0" borderId="1" xfId="0" applyFont="1" applyBorder="1" applyAlignment="1">
      <alignment vertical="center" wrapText="1"/>
    </xf>
    <xf numFmtId="0" fontId="54" fillId="0" borderId="8" xfId="0" applyFont="1" applyBorder="1" applyAlignment="1">
      <alignment vertical="center" wrapText="1"/>
    </xf>
    <xf numFmtId="0" fontId="10" fillId="0" borderId="111" xfId="0" applyFont="1" applyBorder="1" applyAlignment="1">
      <alignment horizontal="center" vertical="center" textRotation="255"/>
    </xf>
    <xf numFmtId="0" fontId="10" fillId="0" borderId="113" xfId="0" applyFont="1" applyBorder="1" applyAlignment="1">
      <alignment horizontal="center" vertical="center" textRotation="255"/>
    </xf>
    <xf numFmtId="0" fontId="10" fillId="0" borderId="115" xfId="0" applyFont="1" applyBorder="1" applyAlignment="1">
      <alignment horizontal="center" vertical="center" textRotation="255"/>
    </xf>
    <xf numFmtId="0" fontId="10" fillId="0" borderId="72" xfId="0" applyFont="1" applyBorder="1" applyAlignment="1">
      <alignment horizontal="center" vertical="center" textRotation="255"/>
    </xf>
    <xf numFmtId="0" fontId="10" fillId="0" borderId="73" xfId="0" applyFont="1" applyBorder="1" applyAlignment="1">
      <alignment horizontal="center" vertical="center" textRotation="255"/>
    </xf>
    <xf numFmtId="0" fontId="10" fillId="0" borderId="74" xfId="0" applyFont="1" applyBorder="1" applyAlignment="1">
      <alignment horizontal="center" vertical="center" textRotation="255"/>
    </xf>
    <xf numFmtId="0" fontId="54" fillId="0" borderId="123" xfId="0" applyFont="1" applyBorder="1" applyAlignment="1">
      <alignment vertical="center" wrapText="1"/>
    </xf>
    <xf numFmtId="0" fontId="54" fillId="0" borderId="96" xfId="0" applyFont="1" applyBorder="1" applyAlignment="1">
      <alignment vertical="center" wrapText="1"/>
    </xf>
    <xf numFmtId="0" fontId="54" fillId="0" borderId="63" xfId="0" applyFont="1" applyBorder="1" applyAlignment="1">
      <alignment vertical="center" wrapText="1"/>
    </xf>
    <xf numFmtId="0" fontId="10" fillId="0" borderId="118" xfId="0" applyFont="1" applyBorder="1" applyAlignment="1">
      <alignment horizontal="center" vertical="center" textRotation="255"/>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right" vertical="center"/>
    </xf>
    <xf numFmtId="0" fontId="17" fillId="0" borderId="1" xfId="0" applyFont="1" applyBorder="1" applyAlignment="1">
      <alignment horizontal="right" vertical="center"/>
    </xf>
    <xf numFmtId="0" fontId="31" fillId="0" borderId="0" xfId="0" applyFont="1" applyAlignment="1">
      <alignment horizontal="center" vertical="center"/>
    </xf>
    <xf numFmtId="0" fontId="31" fillId="0" borderId="1" xfId="0" applyFont="1" applyBorder="1" applyAlignment="1">
      <alignment horizontal="center" vertical="center"/>
    </xf>
    <xf numFmtId="0" fontId="17" fillId="0" borderId="6" xfId="0" applyFont="1" applyBorder="1" applyAlignment="1">
      <alignment horizontal="left" vertical="center"/>
    </xf>
    <xf numFmtId="0" fontId="17" fillId="0" borderId="8" xfId="0" applyFont="1" applyBorder="1" applyAlignment="1">
      <alignment horizontal="left" vertical="center"/>
    </xf>
    <xf numFmtId="0" fontId="22" fillId="0" borderId="13"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4" xfId="0" applyFont="1" applyBorder="1" applyAlignment="1">
      <alignment horizontal="center" vertical="center"/>
    </xf>
    <xf numFmtId="0" fontId="31" fillId="0" borderId="0" xfId="0" applyFont="1" applyAlignment="1">
      <alignment horizontal="left"/>
    </xf>
    <xf numFmtId="0" fontId="31" fillId="0" borderId="0" xfId="0" applyFont="1" applyAlignment="1">
      <alignment horizontal="center"/>
    </xf>
    <xf numFmtId="0" fontId="31" fillId="0" borderId="6" xfId="0" applyFont="1" applyBorder="1" applyAlignment="1">
      <alignment horizontal="center"/>
    </xf>
    <xf numFmtId="0" fontId="32" fillId="0" borderId="68" xfId="0" applyFont="1" applyBorder="1" applyAlignment="1">
      <alignment horizontal="center" vertical="center" wrapText="1"/>
    </xf>
    <xf numFmtId="0" fontId="32" fillId="0" borderId="12" xfId="0" applyFont="1" applyBorder="1" applyAlignment="1">
      <alignment horizontal="center" vertical="center" wrapText="1"/>
    </xf>
    <xf numFmtId="179" fontId="31" fillId="0" borderId="13" xfId="0" applyNumberFormat="1" applyFont="1" applyBorder="1" applyAlignment="1">
      <alignment horizontal="center" vertical="center" justifyLastLine="1"/>
    </xf>
    <xf numFmtId="179" fontId="31" fillId="0" borderId="14" xfId="0" applyNumberFormat="1" applyFont="1" applyBorder="1" applyAlignment="1">
      <alignment horizontal="center" vertical="center" justifyLastLine="1"/>
    </xf>
    <xf numFmtId="179" fontId="31" fillId="0" borderId="15" xfId="0" applyNumberFormat="1" applyFont="1" applyBorder="1" applyAlignment="1">
      <alignment horizontal="center" vertical="center" justifyLastLine="1"/>
    </xf>
    <xf numFmtId="0" fontId="31" fillId="0" borderId="14" xfId="0" applyFont="1" applyBorder="1" applyAlignment="1">
      <alignment horizontal="center" vertical="center"/>
    </xf>
    <xf numFmtId="0" fontId="32" fillId="0" borderId="2" xfId="0" applyFont="1" applyBorder="1">
      <alignment vertical="center"/>
    </xf>
    <xf numFmtId="0" fontId="32" fillId="0" borderId="4" xfId="0" applyFont="1" applyBorder="1">
      <alignment vertical="center"/>
    </xf>
    <xf numFmtId="181" fontId="34" fillId="0" borderId="13" xfId="0" applyNumberFormat="1" applyFont="1" applyBorder="1" applyAlignment="1">
      <alignment horizontal="center" vertical="center"/>
    </xf>
    <xf numFmtId="181" fontId="34" fillId="0" borderId="14" xfId="0" applyNumberFormat="1" applyFont="1" applyBorder="1" applyAlignment="1">
      <alignment horizontal="center" vertical="center"/>
    </xf>
    <xf numFmtId="0" fontId="34" fillId="0" borderId="3" xfId="0" applyFont="1" applyBorder="1" applyAlignment="1">
      <alignment horizontal="center" vertical="center" wrapText="1" justifyLastLine="1"/>
    </xf>
    <xf numFmtId="0" fontId="34" fillId="0" borderId="2" xfId="0" applyFont="1" applyBorder="1" applyAlignment="1">
      <alignment horizontal="center" vertical="center" wrapText="1" justifyLastLine="1"/>
    </xf>
    <xf numFmtId="0" fontId="34" fillId="0" borderId="4" xfId="0" applyFont="1" applyBorder="1" applyAlignment="1">
      <alignment horizontal="center" vertical="center" wrapText="1" justifyLastLine="1"/>
    </xf>
    <xf numFmtId="0" fontId="34" fillId="0" borderId="7" xfId="0" applyFont="1" applyBorder="1" applyAlignment="1">
      <alignment horizontal="center" vertical="center" wrapText="1" justifyLastLine="1"/>
    </xf>
    <xf numFmtId="0" fontId="34" fillId="0" borderId="1" xfId="0" applyFont="1" applyBorder="1" applyAlignment="1">
      <alignment horizontal="center" vertical="center" wrapText="1" justifyLastLine="1"/>
    </xf>
    <xf numFmtId="0" fontId="34" fillId="0" borderId="8" xfId="0" applyFont="1" applyBorder="1" applyAlignment="1">
      <alignment horizontal="center" vertical="center" wrapText="1" justifyLastLine="1"/>
    </xf>
    <xf numFmtId="0" fontId="17" fillId="0" borderId="3" xfId="0" applyFont="1" applyBorder="1" applyAlignment="1">
      <alignment horizontal="center" vertical="center" textRotation="255" wrapText="1"/>
    </xf>
    <xf numFmtId="0" fontId="17" fillId="0" borderId="4" xfId="0" applyFont="1" applyBorder="1" applyAlignment="1">
      <alignment horizontal="center" vertical="center" textRotation="255" wrapText="1"/>
    </xf>
    <xf numFmtId="0" fontId="17" fillId="0" borderId="5" xfId="0" applyFont="1" applyBorder="1" applyAlignment="1">
      <alignment horizontal="center" vertical="center" textRotation="255" wrapText="1"/>
    </xf>
    <xf numFmtId="0" fontId="17" fillId="0" borderId="6" xfId="0" applyFont="1" applyBorder="1" applyAlignment="1">
      <alignment horizontal="center" vertical="center" textRotation="255" wrapText="1"/>
    </xf>
    <xf numFmtId="0" fontId="17" fillId="0" borderId="7" xfId="0" applyFont="1" applyBorder="1" applyAlignment="1">
      <alignment horizontal="center" vertical="center" textRotation="255" wrapText="1"/>
    </xf>
    <xf numFmtId="0" fontId="17" fillId="0" borderId="8" xfId="0" applyFont="1" applyBorder="1" applyAlignment="1">
      <alignment horizontal="center" vertical="center" textRotation="255" wrapText="1"/>
    </xf>
    <xf numFmtId="0" fontId="17" fillId="0" borderId="13" xfId="0" applyFont="1" applyBorder="1" applyAlignment="1">
      <alignment horizontal="distributed" vertical="center" indent="1"/>
    </xf>
    <xf numFmtId="0" fontId="17" fillId="0" borderId="14" xfId="0" applyFont="1" applyBorder="1" applyAlignment="1">
      <alignment horizontal="distributed" vertical="center" indent="1"/>
    </xf>
    <xf numFmtId="0" fontId="17" fillId="0" borderId="15" xfId="0" applyFont="1" applyBorder="1" applyAlignment="1">
      <alignment horizontal="distributed" vertical="center" indent="1"/>
    </xf>
    <xf numFmtId="0" fontId="17" fillId="0" borderId="0" xfId="0" applyFont="1" applyAlignment="1">
      <alignment horizont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180" fontId="31" fillId="0" borderId="14" xfId="0" applyNumberFormat="1" applyFont="1" applyBorder="1" applyAlignment="1">
      <alignment horizontal="distributed" vertical="center"/>
    </xf>
    <xf numFmtId="180" fontId="31" fillId="0" borderId="15" xfId="0" applyNumberFormat="1" applyFont="1" applyBorder="1" applyAlignment="1">
      <alignment horizontal="distributed" vertical="center"/>
    </xf>
    <xf numFmtId="179" fontId="33" fillId="0" borderId="11" xfId="0" applyNumberFormat="1" applyFont="1" applyBorder="1" applyAlignment="1">
      <alignment horizontal="distributed" vertical="center" indent="1"/>
    </xf>
    <xf numFmtId="0" fontId="17" fillId="0" borderId="11" xfId="0" applyFont="1" applyBorder="1" applyAlignment="1">
      <alignment horizontal="distributed" vertical="center" wrapText="1" indent="1"/>
    </xf>
    <xf numFmtId="0" fontId="32" fillId="0" borderId="0" xfId="0" applyFont="1" applyAlignment="1">
      <alignment horizontal="center" vertical="center"/>
    </xf>
    <xf numFmtId="0" fontId="32" fillId="0" borderId="1" xfId="0" applyFont="1" applyBorder="1" applyAlignment="1">
      <alignment horizontal="center" vertical="center"/>
    </xf>
    <xf numFmtId="0" fontId="19" fillId="0" borderId="79" xfId="0" applyFont="1" applyBorder="1" applyAlignment="1">
      <alignment horizontal="right" vertical="center"/>
    </xf>
    <xf numFmtId="0" fontId="19" fillId="0" borderId="80" xfId="0" applyFont="1" applyBorder="1" applyAlignment="1">
      <alignment horizontal="right" vertical="center"/>
    </xf>
    <xf numFmtId="0" fontId="19" fillId="0" borderId="0" xfId="0" applyFont="1" applyAlignment="1">
      <alignment horizontal="center" vertical="center"/>
    </xf>
    <xf numFmtId="0" fontId="19" fillId="0" borderId="82" xfId="0" applyFont="1" applyBorder="1" applyAlignment="1">
      <alignment horizontal="center" vertical="center"/>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7" fillId="0" borderId="12" xfId="0" applyFont="1" applyBorder="1" applyAlignment="1">
      <alignment horizontal="center" vertical="center"/>
    </xf>
    <xf numFmtId="0" fontId="33" fillId="0" borderId="11" xfId="0" applyFont="1" applyBorder="1" applyAlignment="1">
      <alignment horizontal="center" vertical="center" wrapText="1"/>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17" fillId="0" borderId="75"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37" fillId="0" borderId="5" xfId="0" applyFont="1" applyBorder="1" applyAlignment="1">
      <alignment horizontal="right" vertical="center"/>
    </xf>
    <xf numFmtId="0" fontId="37" fillId="0" borderId="0" xfId="0" applyFont="1" applyAlignment="1">
      <alignment horizontal="right" vertical="center"/>
    </xf>
    <xf numFmtId="0" fontId="18" fillId="0" borderId="1" xfId="0" applyFont="1" applyBorder="1" applyAlignment="1">
      <alignment horizontal="center"/>
    </xf>
    <xf numFmtId="176" fontId="21" fillId="0" borderId="1" xfId="0" applyNumberFormat="1" applyFont="1" applyBorder="1" applyAlignment="1">
      <alignment horizontal="right"/>
    </xf>
    <xf numFmtId="38" fontId="20" fillId="0" borderId="0" xfId="1" applyFont="1" applyAlignment="1">
      <alignment horizontal="center"/>
    </xf>
    <xf numFmtId="0" fontId="20" fillId="0" borderId="0" xfId="0" applyFont="1" applyAlignment="1">
      <alignment horizontal="center"/>
    </xf>
    <xf numFmtId="38" fontId="20" fillId="0" borderId="0" xfId="1" applyFont="1" applyBorder="1" applyAlignment="1">
      <alignment horizontal="center"/>
    </xf>
    <xf numFmtId="0" fontId="32" fillId="0" borderId="67" xfId="0" applyFont="1" applyBorder="1" applyAlignment="1">
      <alignment horizontal="center" vertical="center" wrapText="1"/>
    </xf>
    <xf numFmtId="0" fontId="17" fillId="0" borderId="72" xfId="0" applyFont="1" applyBorder="1" applyAlignment="1">
      <alignment horizontal="center" vertical="center" wrapText="1"/>
    </xf>
    <xf numFmtId="0" fontId="32" fillId="0" borderId="16"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17" fillId="0" borderId="74" xfId="0" applyFont="1" applyBorder="1" applyAlignment="1">
      <alignment horizontal="center" vertical="center" wrapText="1"/>
    </xf>
    <xf numFmtId="0" fontId="35" fillId="0" borderId="19" xfId="0" applyFont="1" applyBorder="1" applyAlignment="1">
      <alignment horizontal="center" vertical="center"/>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2" fillId="0" borderId="12" xfId="0" applyFont="1" applyBorder="1" applyAlignment="1">
      <alignment horizontal="center" vertical="center"/>
    </xf>
    <xf numFmtId="0" fontId="19"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horizontal="center" vertical="center"/>
    </xf>
    <xf numFmtId="0" fontId="32" fillId="0" borderId="11" xfId="0" applyFont="1" applyBorder="1" applyAlignment="1">
      <alignment horizontal="center" vertical="center" wrapText="1"/>
    </xf>
    <xf numFmtId="0" fontId="31" fillId="0" borderId="11" xfId="0" applyFont="1" applyBorder="1" applyAlignment="1">
      <alignment horizontal="center" vertical="center" shrinkToFit="1"/>
    </xf>
    <xf numFmtId="0" fontId="17" fillId="0" borderId="3" xfId="0" applyFont="1" applyBorder="1" applyAlignment="1">
      <alignment horizontal="distributed" vertical="center" indent="1"/>
    </xf>
    <xf numFmtId="0" fontId="17" fillId="0" borderId="2" xfId="0" applyFont="1" applyBorder="1" applyAlignment="1">
      <alignment horizontal="distributed" vertical="center" indent="1"/>
    </xf>
    <xf numFmtId="0" fontId="17" fillId="0" borderId="4" xfId="0" applyFont="1" applyBorder="1" applyAlignment="1">
      <alignment horizontal="distributed" vertical="center" indent="1"/>
    </xf>
    <xf numFmtId="0" fontId="17" fillId="0" borderId="7" xfId="0" applyFont="1" applyBorder="1" applyAlignment="1">
      <alignment horizontal="distributed" vertical="center" indent="1"/>
    </xf>
    <xf numFmtId="0" fontId="17" fillId="0" borderId="1" xfId="0" applyFont="1" applyBorder="1" applyAlignment="1">
      <alignment horizontal="distributed" vertical="center" indent="1"/>
    </xf>
    <xf numFmtId="0" fontId="32" fillId="0" borderId="7" xfId="0" applyFont="1" applyBorder="1" applyAlignment="1">
      <alignment horizontal="left" vertical="center" indent="1"/>
    </xf>
    <xf numFmtId="0" fontId="32" fillId="0" borderId="1" xfId="0" applyFont="1" applyBorder="1" applyAlignment="1">
      <alignment horizontal="left" vertical="center" indent="1"/>
    </xf>
    <xf numFmtId="0" fontId="32" fillId="0" borderId="8" xfId="0" applyFont="1" applyBorder="1" applyAlignment="1">
      <alignment horizontal="left" vertical="center" indent="1"/>
    </xf>
    <xf numFmtId="0" fontId="32" fillId="0" borderId="15" xfId="0" applyFont="1" applyBorder="1" applyAlignment="1">
      <alignment horizontal="center" vertical="center"/>
    </xf>
    <xf numFmtId="0" fontId="17" fillId="0" borderId="36" xfId="0" applyFont="1" applyBorder="1" applyAlignment="1">
      <alignment horizontal="center" vertical="center" textRotation="255"/>
    </xf>
    <xf numFmtId="0" fontId="17" fillId="0" borderId="37" xfId="0" applyFont="1" applyBorder="1" applyAlignment="1">
      <alignment horizontal="center" vertical="center" textRotation="255"/>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3"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15" xfId="0" applyFont="1" applyBorder="1" applyAlignment="1">
      <alignment horizontal="center" vertical="center" shrinkToFit="1"/>
    </xf>
    <xf numFmtId="0" fontId="20" fillId="0" borderId="0" xfId="0" applyFont="1" applyAlignment="1">
      <alignment horizontal="center" vertical="center"/>
    </xf>
    <xf numFmtId="0" fontId="30" fillId="0" borderId="70" xfId="0" applyFont="1" applyBorder="1" applyAlignment="1">
      <alignment horizontal="center" vertical="center"/>
    </xf>
    <xf numFmtId="0" fontId="30" fillId="0" borderId="9" xfId="0" applyFont="1" applyBorder="1" applyAlignment="1">
      <alignment horizontal="center" vertical="center"/>
    </xf>
    <xf numFmtId="0" fontId="30" fillId="0" borderId="71" xfId="0" applyFont="1" applyBorder="1" applyAlignment="1">
      <alignment horizontal="center" vertical="center"/>
    </xf>
    <xf numFmtId="0" fontId="30" fillId="0" borderId="33" xfId="0" applyFont="1" applyBorder="1" applyAlignment="1">
      <alignment horizontal="center" vertical="center"/>
    </xf>
    <xf numFmtId="0" fontId="17" fillId="0" borderId="73" xfId="0" applyFont="1" applyBorder="1" applyAlignment="1">
      <alignment horizontal="distributed" vertical="center" wrapText="1" indent="1"/>
    </xf>
    <xf numFmtId="0" fontId="17" fillId="0" borderId="73" xfId="0" applyFont="1" applyBorder="1" applyAlignment="1">
      <alignment horizontal="distributed" vertical="center" indent="1"/>
    </xf>
    <xf numFmtId="0" fontId="17" fillId="0" borderId="74" xfId="0" applyFont="1" applyBorder="1" applyAlignment="1">
      <alignment horizontal="distributed" vertical="center" indent="1"/>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17" fillId="0" borderId="13" xfId="0" applyFont="1" applyBorder="1" applyAlignment="1">
      <alignment horizontal="distributed" vertical="center" wrapText="1" indent="1"/>
    </xf>
    <xf numFmtId="0" fontId="17" fillId="0" borderId="1" xfId="0" applyFont="1" applyBorder="1" applyAlignment="1">
      <alignment horizontal="center"/>
    </xf>
    <xf numFmtId="180" fontId="31" fillId="0" borderId="1" xfId="0" applyNumberFormat="1" applyFont="1" applyBorder="1" applyAlignment="1">
      <alignment horizontal="center"/>
    </xf>
    <xf numFmtId="0" fontId="17" fillId="0" borderId="72" xfId="0" applyFont="1" applyBorder="1" applyAlignment="1">
      <alignment horizontal="distributed" vertical="center" indent="1"/>
    </xf>
    <xf numFmtId="0" fontId="29" fillId="0" borderId="72" xfId="0" applyFont="1" applyBorder="1" applyAlignment="1">
      <alignment horizontal="center" vertical="center"/>
    </xf>
    <xf numFmtId="0" fontId="20" fillId="4" borderId="69" xfId="0" applyFont="1" applyFill="1" applyBorder="1" applyAlignment="1">
      <alignment horizontal="center" vertical="center"/>
    </xf>
    <xf numFmtId="0" fontId="20" fillId="4" borderId="32" xfId="0" applyFont="1" applyFill="1" applyBorder="1" applyAlignment="1">
      <alignment horizontal="center" vertical="center"/>
    </xf>
    <xf numFmtId="0" fontId="20" fillId="4" borderId="70" xfId="0" applyFont="1" applyFill="1" applyBorder="1" applyAlignment="1">
      <alignment horizontal="center" vertical="center"/>
    </xf>
    <xf numFmtId="0" fontId="20" fillId="4" borderId="9" xfId="0" applyFont="1" applyFill="1" applyBorder="1" applyAlignment="1">
      <alignment horizontal="center" vertical="center"/>
    </xf>
    <xf numFmtId="0" fontId="32" fillId="0" borderId="2" xfId="0" applyFont="1" applyBorder="1" applyAlignment="1">
      <alignment horizontal="left" vertical="center"/>
    </xf>
    <xf numFmtId="0" fontId="32" fillId="0" borderId="4" xfId="0" applyFont="1" applyBorder="1" applyAlignment="1">
      <alignment horizontal="left" vertical="center"/>
    </xf>
    <xf numFmtId="0" fontId="22" fillId="0" borderId="0" xfId="0" applyFont="1" applyAlignment="1">
      <alignment horizontal="center" vertical="center" shrinkToFit="1"/>
    </xf>
    <xf numFmtId="0" fontId="22" fillId="0" borderId="0" xfId="0" applyFont="1" applyAlignment="1" applyProtection="1">
      <alignment horizontal="left" vertical="center"/>
      <protection locked="0"/>
    </xf>
    <xf numFmtId="0" fontId="36" fillId="0" borderId="0" xfId="0" applyFont="1" applyAlignment="1" applyProtection="1">
      <alignment horizontal="left" vertical="center"/>
      <protection locked="0"/>
    </xf>
    <xf numFmtId="178" fontId="22" fillId="0" borderId="0" xfId="0" applyNumberFormat="1"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0" xfId="0" applyFont="1" applyAlignment="1">
      <alignment horizontal="center" vertical="center" wrapText="1"/>
    </xf>
    <xf numFmtId="0" fontId="22" fillId="0" borderId="0" xfId="0" applyFont="1" applyAlignment="1" applyProtection="1">
      <alignment horizontal="left" vertical="top" wrapText="1"/>
      <protection locked="0"/>
    </xf>
    <xf numFmtId="58" fontId="22" fillId="0" borderId="0" xfId="0" applyNumberFormat="1"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FFDAA3"/>
      <color rgb="FFFFBB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19050</xdr:colOff>
      <xdr:row>14</xdr:row>
      <xdr:rowOff>59055</xdr:rowOff>
    </xdr:from>
    <xdr:to>
      <xdr:col>16</xdr:col>
      <xdr:colOff>377190</xdr:colOff>
      <xdr:row>22</xdr:row>
      <xdr:rowOff>133350</xdr:rowOff>
    </xdr:to>
    <xdr:sp macro="" textlink="">
      <xdr:nvSpPr>
        <xdr:cNvPr id="2" name="吹き出し: 角を丸めた四角形 1">
          <a:extLst>
            <a:ext uri="{FF2B5EF4-FFF2-40B4-BE49-F238E27FC236}">
              <a16:creationId xmlns:a16="http://schemas.microsoft.com/office/drawing/2014/main" id="{834C2AEA-3755-A16C-C09E-58125DEEB57A}"/>
            </a:ext>
          </a:extLst>
        </xdr:cNvPr>
        <xdr:cNvSpPr/>
      </xdr:nvSpPr>
      <xdr:spPr>
        <a:xfrm>
          <a:off x="6429375" y="2545080"/>
          <a:ext cx="2186940" cy="1445895"/>
        </a:xfrm>
        <a:prstGeom prst="wedgeRoundRectCallout">
          <a:avLst>
            <a:gd name="adj1" fmla="val -227502"/>
            <a:gd name="adj2" fmla="val -1138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改修費が７万円を超えていたり、</a:t>
          </a:r>
          <a:r>
            <a:rPr kumimoji="1" lang="ja-JP" altLang="ja-JP" sz="1100">
              <a:solidFill>
                <a:schemeClr val="lt1"/>
              </a:solidFill>
              <a:effectLst/>
              <a:latin typeface="+mn-lt"/>
              <a:ea typeface="+mn-ea"/>
              <a:cs typeface="+mn-cs"/>
            </a:rPr>
            <a:t>理由書から住宅改修の必要性が読み取れな</a:t>
          </a:r>
          <a:r>
            <a:rPr kumimoji="1" lang="ja-JP" altLang="en-US" sz="1100">
              <a:solidFill>
                <a:schemeClr val="lt1"/>
              </a:solidFill>
              <a:effectLst/>
              <a:latin typeface="+mn-lt"/>
              <a:ea typeface="+mn-ea"/>
              <a:cs typeface="+mn-cs"/>
            </a:rPr>
            <a:t>かったりした</a:t>
          </a:r>
          <a:r>
            <a:rPr kumimoji="1" lang="ja-JP" altLang="ja-JP" sz="1100">
              <a:solidFill>
                <a:schemeClr val="lt1"/>
              </a:solidFill>
              <a:effectLst/>
              <a:latin typeface="+mn-lt"/>
              <a:ea typeface="+mn-ea"/>
              <a:cs typeface="+mn-cs"/>
            </a:rPr>
            <a:t>場合</a:t>
          </a:r>
          <a:r>
            <a:rPr kumimoji="1" lang="ja-JP" altLang="en-US" sz="1100"/>
            <a:t>は、専門職による事前確認が必要になります。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447675</xdr:colOff>
      <xdr:row>3</xdr:row>
      <xdr:rowOff>95250</xdr:rowOff>
    </xdr:from>
    <xdr:to>
      <xdr:col>29</xdr:col>
      <xdr:colOff>247650</xdr:colOff>
      <xdr:row>5</xdr:row>
      <xdr:rowOff>114300</xdr:rowOff>
    </xdr:to>
    <xdr:sp macro="" textlink="">
      <xdr:nvSpPr>
        <xdr:cNvPr id="2" name="矢印: 下 1">
          <a:extLst>
            <a:ext uri="{FF2B5EF4-FFF2-40B4-BE49-F238E27FC236}">
              <a16:creationId xmlns:a16="http://schemas.microsoft.com/office/drawing/2014/main" id="{0248F2FC-0AF0-C2F0-2108-55BDB6EEC1F6}"/>
            </a:ext>
          </a:extLst>
        </xdr:cNvPr>
        <xdr:cNvSpPr/>
      </xdr:nvSpPr>
      <xdr:spPr>
        <a:xfrm>
          <a:off x="7181850" y="838200"/>
          <a:ext cx="323850" cy="4762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57150</xdr:colOff>
      <xdr:row>0</xdr:row>
      <xdr:rowOff>133350</xdr:rowOff>
    </xdr:from>
    <xdr:to>
      <xdr:col>35</xdr:col>
      <xdr:colOff>224790</xdr:colOff>
      <xdr:row>2</xdr:row>
      <xdr:rowOff>68580</xdr:rowOff>
    </xdr:to>
    <xdr:sp macro="" textlink="">
      <xdr:nvSpPr>
        <xdr:cNvPr id="2" name="正方形/長方形 1">
          <a:extLst>
            <a:ext uri="{FF2B5EF4-FFF2-40B4-BE49-F238E27FC236}">
              <a16:creationId xmlns:a16="http://schemas.microsoft.com/office/drawing/2014/main" id="{6A644035-196F-4F95-B7AC-24DAC4206706}"/>
            </a:ext>
          </a:extLst>
        </xdr:cNvPr>
        <xdr:cNvSpPr/>
      </xdr:nvSpPr>
      <xdr:spPr>
        <a:xfrm>
          <a:off x="7981950" y="133350"/>
          <a:ext cx="910590" cy="37338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8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0</xdr:row>
      <xdr:rowOff>0</xdr:rowOff>
    </xdr:from>
    <xdr:to>
      <xdr:col>28</xdr:col>
      <xdr:colOff>171450</xdr:colOff>
      <xdr:row>1</xdr:row>
      <xdr:rowOff>95250</xdr:rowOff>
    </xdr:to>
    <xdr:sp macro="" textlink="">
      <xdr:nvSpPr>
        <xdr:cNvPr id="2" name="正方形/長方形 1">
          <a:extLst>
            <a:ext uri="{FF2B5EF4-FFF2-40B4-BE49-F238E27FC236}">
              <a16:creationId xmlns:a16="http://schemas.microsoft.com/office/drawing/2014/main" id="{F10D52B0-0DBE-4F59-8DFC-CA07F0BFBBD0}"/>
            </a:ext>
          </a:extLst>
        </xdr:cNvPr>
        <xdr:cNvSpPr/>
      </xdr:nvSpPr>
      <xdr:spPr>
        <a:xfrm>
          <a:off x="6257925" y="0"/>
          <a:ext cx="914400" cy="371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800" b="1">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457200</xdr:colOff>
      <xdr:row>32</xdr:row>
      <xdr:rowOff>123825</xdr:rowOff>
    </xdr:to>
    <xdr:pic>
      <xdr:nvPicPr>
        <xdr:cNvPr id="23561" name="図 1">
          <a:extLst>
            <a:ext uri="{FF2B5EF4-FFF2-40B4-BE49-F238E27FC236}">
              <a16:creationId xmlns:a16="http://schemas.microsoft.com/office/drawing/2014/main" id="{00000000-0008-0000-0700-0000095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58400" cy="561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37</xdr:col>
      <xdr:colOff>344805</xdr:colOff>
      <xdr:row>3</xdr:row>
      <xdr:rowOff>43815</xdr:rowOff>
    </xdr:from>
    <xdr:to>
      <xdr:col>38</xdr:col>
      <xdr:colOff>316230</xdr:colOff>
      <xdr:row>16</xdr:row>
      <xdr:rowOff>1905</xdr:rowOff>
    </xdr:to>
    <xdr:sp macro="" textlink="">
      <xdr:nvSpPr>
        <xdr:cNvPr id="2" name="矢印: 下 1">
          <a:extLst>
            <a:ext uri="{FF2B5EF4-FFF2-40B4-BE49-F238E27FC236}">
              <a16:creationId xmlns:a16="http://schemas.microsoft.com/office/drawing/2014/main" id="{4837BE08-99A3-A41C-8751-B1FD50598195}"/>
            </a:ext>
          </a:extLst>
        </xdr:cNvPr>
        <xdr:cNvSpPr/>
      </xdr:nvSpPr>
      <xdr:spPr>
        <a:xfrm>
          <a:off x="7383780" y="1234440"/>
          <a:ext cx="495300" cy="396811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1E6E-CF8D-4EA9-92C1-9E9BF739A144}">
  <sheetPr>
    <tabColor rgb="FFFFFF00"/>
  </sheetPr>
  <dimension ref="A1:Q40"/>
  <sheetViews>
    <sheetView tabSelected="1" workbookViewId="0">
      <selection activeCell="J7" sqref="J7"/>
    </sheetView>
  </sheetViews>
  <sheetFormatPr defaultRowHeight="13.2"/>
  <cols>
    <col min="1" max="1" width="2.88671875" customWidth="1"/>
    <col min="2" max="2" width="1.77734375" customWidth="1"/>
    <col min="3" max="3" width="4.33203125" customWidth="1"/>
    <col min="4" max="4" width="4.44140625" customWidth="1"/>
  </cols>
  <sheetData>
    <row r="1" spans="1:5" ht="16.2">
      <c r="A1" s="157" t="s">
        <v>290</v>
      </c>
    </row>
    <row r="2" spans="1:5" ht="16.2">
      <c r="A2" s="157"/>
    </row>
    <row r="4" spans="1:5">
      <c r="A4" t="s">
        <v>314</v>
      </c>
    </row>
    <row r="5" spans="1:5">
      <c r="A5" t="s">
        <v>315</v>
      </c>
    </row>
    <row r="6" spans="1:5">
      <c r="A6" t="s">
        <v>316</v>
      </c>
    </row>
    <row r="7" spans="1:5" ht="16.2" customHeight="1"/>
    <row r="8" spans="1:5">
      <c r="A8" s="158" t="s">
        <v>291</v>
      </c>
    </row>
    <row r="9" spans="1:5">
      <c r="B9" t="s">
        <v>292</v>
      </c>
    </row>
    <row r="10" spans="1:5">
      <c r="C10" s="143">
        <v>1</v>
      </c>
      <c r="D10" t="s">
        <v>293</v>
      </c>
      <c r="E10" t="s">
        <v>297</v>
      </c>
    </row>
    <row r="11" spans="1:5">
      <c r="C11" s="143">
        <v>2</v>
      </c>
      <c r="D11" t="s">
        <v>294</v>
      </c>
      <c r="E11" t="s">
        <v>298</v>
      </c>
    </row>
    <row r="12" spans="1:5">
      <c r="C12" s="143">
        <v>3</v>
      </c>
      <c r="D12" t="s">
        <v>295</v>
      </c>
      <c r="E12" t="s">
        <v>299</v>
      </c>
    </row>
    <row r="13" spans="1:5">
      <c r="C13" s="143">
        <v>4</v>
      </c>
      <c r="D13" t="s">
        <v>296</v>
      </c>
      <c r="E13" t="s">
        <v>300</v>
      </c>
    </row>
    <row r="14" spans="1:5">
      <c r="C14" s="143">
        <v>5</v>
      </c>
      <c r="D14" t="s">
        <v>327</v>
      </c>
    </row>
    <row r="15" spans="1:5">
      <c r="C15" s="143">
        <v>6</v>
      </c>
      <c r="D15" t="s">
        <v>328</v>
      </c>
    </row>
    <row r="16" spans="1:5">
      <c r="C16" s="143">
        <v>7</v>
      </c>
      <c r="D16" t="s">
        <v>301</v>
      </c>
    </row>
    <row r="18" spans="1:5">
      <c r="A18" s="158" t="s">
        <v>323</v>
      </c>
    </row>
    <row r="19" spans="1:5">
      <c r="C19" t="s">
        <v>302</v>
      </c>
    </row>
    <row r="20" spans="1:5">
      <c r="C20" t="s">
        <v>319</v>
      </c>
    </row>
    <row r="21" spans="1:5">
      <c r="B21" t="s">
        <v>320</v>
      </c>
    </row>
    <row r="22" spans="1:5">
      <c r="C22" t="s">
        <v>322</v>
      </c>
    </row>
    <row r="23" spans="1:5">
      <c r="B23" t="s">
        <v>321</v>
      </c>
    </row>
    <row r="24" spans="1:5">
      <c r="C24" t="s">
        <v>318</v>
      </c>
    </row>
    <row r="25" spans="1:5">
      <c r="B25" t="s">
        <v>317</v>
      </c>
    </row>
    <row r="27" spans="1:5">
      <c r="A27" s="158" t="s">
        <v>303</v>
      </c>
    </row>
    <row r="28" spans="1:5">
      <c r="C28" t="s">
        <v>304</v>
      </c>
    </row>
    <row r="30" spans="1:5">
      <c r="A30" s="158" t="s">
        <v>305</v>
      </c>
    </row>
    <row r="31" spans="1:5">
      <c r="B31" t="s">
        <v>292</v>
      </c>
    </row>
    <row r="32" spans="1:5">
      <c r="C32" s="143">
        <v>1</v>
      </c>
      <c r="D32" t="s">
        <v>306</v>
      </c>
      <c r="E32" t="s">
        <v>307</v>
      </c>
    </row>
    <row r="33" spans="1:17">
      <c r="C33" s="143">
        <v>2</v>
      </c>
      <c r="D33" t="s">
        <v>308</v>
      </c>
    </row>
    <row r="34" spans="1:17">
      <c r="C34" s="143">
        <v>3</v>
      </c>
      <c r="D34" t="s">
        <v>309</v>
      </c>
    </row>
    <row r="36" spans="1:17">
      <c r="A36" s="158" t="s">
        <v>310</v>
      </c>
    </row>
    <row r="37" spans="1:17">
      <c r="C37" t="s">
        <v>311</v>
      </c>
    </row>
    <row r="39" spans="1:17">
      <c r="A39" s="158" t="s">
        <v>313</v>
      </c>
    </row>
    <row r="40" spans="1:17">
      <c r="C40" t="s">
        <v>312</v>
      </c>
      <c r="Q40" s="159" t="s">
        <v>324</v>
      </c>
    </row>
  </sheetData>
  <phoneticPr fontId="1"/>
  <pageMargins left="0.70866141732283472" right="0.70866141732283472" top="0.74803149606299213" bottom="0.55118110236220474" header="0.31496062992125984" footer="0.31496062992125984"/>
  <pageSetup paperSize="9" orientation="landscape"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DE08F-8E54-42EC-AF06-7C5B46D10B51}">
  <sheetPr codeName="Sheet4">
    <tabColor theme="5" tint="0.59999389629810485"/>
    <pageSetUpPr fitToPage="1"/>
  </sheetPr>
  <dimension ref="A1:AR42"/>
  <sheetViews>
    <sheetView showGridLines="0" workbookViewId="0">
      <selection activeCell="AN10" sqref="AN10:AP10"/>
    </sheetView>
  </sheetViews>
  <sheetFormatPr defaultColWidth="3.109375" defaultRowHeight="20.100000000000001" customHeight="1"/>
  <cols>
    <col min="1" max="36" width="2.6640625" style="22" customWidth="1"/>
    <col min="37" max="37" width="7.6640625" style="22" customWidth="1"/>
    <col min="38" max="38" width="7.6640625" style="49" customWidth="1"/>
    <col min="39" max="39" width="5.6640625" style="49" customWidth="1"/>
    <col min="40" max="40" width="15.6640625" style="50" customWidth="1"/>
    <col min="41" max="41" width="10.6640625" style="50" customWidth="1"/>
    <col min="42" max="42" width="15.6640625" style="50" customWidth="1"/>
    <col min="43" max="43" width="17.21875" style="49" bestFit="1" customWidth="1"/>
    <col min="44" max="44" width="21.33203125" style="49" bestFit="1" customWidth="1"/>
    <col min="45" max="16384" width="3.109375" style="22"/>
  </cols>
  <sheetData>
    <row r="1" spans="1:44" ht="14.4">
      <c r="A1" s="690" t="s">
        <v>171</v>
      </c>
      <c r="B1" s="692" t="s">
        <v>30</v>
      </c>
      <c r="C1" s="693"/>
      <c r="D1" s="694"/>
      <c r="E1" s="695" t="s">
        <v>31</v>
      </c>
      <c r="F1" s="696"/>
      <c r="G1" s="697"/>
      <c r="H1" s="692" t="s">
        <v>32</v>
      </c>
      <c r="I1" s="693"/>
      <c r="J1" s="694"/>
      <c r="K1" s="692" t="s">
        <v>33</v>
      </c>
      <c r="L1" s="693"/>
      <c r="M1" s="693"/>
      <c r="N1" s="693"/>
      <c r="O1" s="693"/>
      <c r="P1" s="693"/>
      <c r="Q1" s="693"/>
      <c r="R1" s="694"/>
    </row>
    <row r="2" spans="1:44" ht="45" customHeight="1">
      <c r="A2" s="691"/>
      <c r="B2" s="31"/>
      <c r="C2" s="32"/>
      <c r="D2" s="33"/>
      <c r="E2" s="31"/>
      <c r="F2" s="32"/>
      <c r="G2" s="33"/>
      <c r="H2" s="31"/>
      <c r="I2" s="32"/>
      <c r="J2" s="33"/>
      <c r="K2" s="31"/>
      <c r="L2" s="32"/>
      <c r="M2" s="32"/>
      <c r="N2" s="32"/>
      <c r="O2" s="32"/>
      <c r="P2" s="32"/>
      <c r="Q2" s="32"/>
      <c r="R2" s="33"/>
    </row>
    <row r="3" spans="1:44" ht="35.1" customHeight="1">
      <c r="A3" s="698" t="s">
        <v>185</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L3" s="55" t="s">
        <v>75</v>
      </c>
    </row>
    <row r="4" spans="1:44" ht="24.9" customHeight="1">
      <c r="Z4" s="709" t="s">
        <v>181</v>
      </c>
      <c r="AA4" s="709"/>
      <c r="AB4" s="709"/>
      <c r="AC4" s="709"/>
      <c r="AD4" s="709"/>
      <c r="AE4" s="710" t="str">
        <f>$AN$4</f>
        <v>要介護１</v>
      </c>
      <c r="AF4" s="710"/>
      <c r="AG4" s="710"/>
      <c r="AH4" s="710"/>
      <c r="AI4" s="710"/>
      <c r="AJ4" s="710"/>
      <c r="AL4" s="186" t="s">
        <v>76</v>
      </c>
      <c r="AM4" s="187"/>
      <c r="AN4" s="243" t="s">
        <v>77</v>
      </c>
      <c r="AO4" s="243"/>
      <c r="AP4" s="243"/>
    </row>
    <row r="5" spans="1:44" ht="24.9" customHeight="1">
      <c r="A5" s="711" t="s">
        <v>6</v>
      </c>
      <c r="B5" s="711"/>
      <c r="C5" s="711"/>
      <c r="D5" s="711"/>
      <c r="E5" s="711"/>
      <c r="F5" s="712" t="str">
        <f>$AN$6</f>
        <v>シントミ　タロウ</v>
      </c>
      <c r="G5" s="712"/>
      <c r="H5" s="712"/>
      <c r="I5" s="712"/>
      <c r="J5" s="712"/>
      <c r="K5" s="712"/>
      <c r="L5" s="712"/>
      <c r="M5" s="712"/>
      <c r="N5" s="712"/>
      <c r="O5" s="712"/>
      <c r="P5" s="712"/>
      <c r="Q5" s="712"/>
      <c r="R5" s="712"/>
      <c r="S5" s="712"/>
      <c r="T5" s="712"/>
      <c r="U5" s="712"/>
      <c r="V5" s="678" t="s">
        <v>34</v>
      </c>
      <c r="W5" s="678"/>
      <c r="X5" s="678"/>
      <c r="Y5" s="678"/>
      <c r="Z5" s="678"/>
      <c r="AA5" s="713"/>
      <c r="AB5" s="715"/>
      <c r="AC5" s="715"/>
      <c r="AD5" s="715"/>
      <c r="AE5" s="699">
        <v>4</v>
      </c>
      <c r="AF5" s="699">
        <v>5</v>
      </c>
      <c r="AG5" s="699">
        <v>4</v>
      </c>
      <c r="AH5" s="699">
        <v>0</v>
      </c>
      <c r="AI5" s="699">
        <v>2</v>
      </c>
      <c r="AJ5" s="701">
        <v>5</v>
      </c>
    </row>
    <row r="6" spans="1:44" ht="20.100000000000001" customHeight="1">
      <c r="A6" s="703" t="s">
        <v>35</v>
      </c>
      <c r="B6" s="704"/>
      <c r="C6" s="704"/>
      <c r="D6" s="704"/>
      <c r="E6" s="704"/>
      <c r="F6" s="706" t="str">
        <f>$AN$7</f>
        <v>新富　太郎</v>
      </c>
      <c r="G6" s="706"/>
      <c r="H6" s="706"/>
      <c r="I6" s="706"/>
      <c r="J6" s="706"/>
      <c r="K6" s="706"/>
      <c r="L6" s="706"/>
      <c r="M6" s="706"/>
      <c r="N6" s="706"/>
      <c r="O6" s="706"/>
      <c r="P6" s="706"/>
      <c r="Q6" s="706"/>
      <c r="R6" s="706"/>
      <c r="S6" s="706"/>
      <c r="T6" s="706"/>
      <c r="U6" s="706"/>
      <c r="V6" s="678"/>
      <c r="W6" s="678"/>
      <c r="X6" s="678"/>
      <c r="Y6" s="678"/>
      <c r="Z6" s="678"/>
      <c r="AA6" s="714"/>
      <c r="AB6" s="716"/>
      <c r="AC6" s="716"/>
      <c r="AD6" s="716"/>
      <c r="AE6" s="700"/>
      <c r="AF6" s="700"/>
      <c r="AG6" s="700"/>
      <c r="AH6" s="700"/>
      <c r="AI6" s="700"/>
      <c r="AJ6" s="702"/>
      <c r="AL6" s="186" t="s">
        <v>6</v>
      </c>
      <c r="AM6" s="187"/>
      <c r="AN6" s="244" t="s">
        <v>78</v>
      </c>
      <c r="AO6" s="244"/>
      <c r="AP6" s="244"/>
    </row>
    <row r="7" spans="1:44" ht="39.9" customHeight="1">
      <c r="A7" s="705"/>
      <c r="B7" s="705"/>
      <c r="C7" s="705"/>
      <c r="D7" s="705"/>
      <c r="E7" s="705"/>
      <c r="F7" s="707"/>
      <c r="G7" s="707"/>
      <c r="H7" s="707"/>
      <c r="I7" s="707"/>
      <c r="J7" s="707"/>
      <c r="K7" s="707"/>
      <c r="L7" s="707"/>
      <c r="M7" s="707"/>
      <c r="N7" s="707"/>
      <c r="O7" s="707"/>
      <c r="P7" s="707"/>
      <c r="Q7" s="707"/>
      <c r="R7" s="707"/>
      <c r="S7" s="707"/>
      <c r="T7" s="707"/>
      <c r="U7" s="707"/>
      <c r="V7" s="708" t="s">
        <v>36</v>
      </c>
      <c r="W7" s="626"/>
      <c r="X7" s="626"/>
      <c r="Y7" s="626"/>
      <c r="Z7" s="627"/>
      <c r="AA7" s="76">
        <f>IFERROR(MID($AR$7,LEN($AR$7)-9,1),0)</f>
        <v>0</v>
      </c>
      <c r="AB7" s="77">
        <f>IFERROR(MID($AR$7,LEN($AR$7)-8,1),0)</f>
        <v>0</v>
      </c>
      <c r="AC7" s="77">
        <f>IFERROR(MID($AR$7,LEN($AR$7)-7,1),0)</f>
        <v>0</v>
      </c>
      <c r="AD7" s="77">
        <f>IFERROR(MID($AR$7,LEN($AR$7)-6,1),0)</f>
        <v>0</v>
      </c>
      <c r="AE7" s="77">
        <f>IFERROR(MID($AR$7,LEN($AR$7)-5,1),0)</f>
        <v>0</v>
      </c>
      <c r="AF7" s="77">
        <f>IFERROR(MID($AR$7,LEN($AR$7)-4,1),0)</f>
        <v>0</v>
      </c>
      <c r="AG7" s="77" t="str">
        <f>IFERROR(MID($AR$7,LEN($AR$7)-3,1),0)</f>
        <v>1</v>
      </c>
      <c r="AH7" s="77" t="str">
        <f>IFERROR(MID($AR$7,LEN($AR$7)-2,1),0)</f>
        <v>2</v>
      </c>
      <c r="AI7" s="77" t="str">
        <f>IFERROR(MID($AR$7,LEN($AR$7)-1,1),0)</f>
        <v>3</v>
      </c>
      <c r="AJ7" s="78" t="str">
        <f>IFERROR(MID($AR$7,LEN($AR$7),1),0)</f>
        <v>4</v>
      </c>
      <c r="AL7" s="186" t="s">
        <v>79</v>
      </c>
      <c r="AM7" s="187"/>
      <c r="AN7" s="244" t="s">
        <v>80</v>
      </c>
      <c r="AO7" s="244"/>
      <c r="AP7" s="244"/>
      <c r="AQ7" s="52" t="s">
        <v>9</v>
      </c>
      <c r="AR7" s="58">
        <v>1234</v>
      </c>
    </row>
    <row r="8" spans="1:44" ht="24.9" customHeight="1">
      <c r="A8" s="625" t="s">
        <v>37</v>
      </c>
      <c r="B8" s="626"/>
      <c r="C8" s="626"/>
      <c r="D8" s="626"/>
      <c r="E8" s="627"/>
      <c r="F8" s="605">
        <f>IF($AN$9="","大・昭　　　　年　　　　月　　　　日生",$AN$9)</f>
        <v>13983</v>
      </c>
      <c r="G8" s="606"/>
      <c r="H8" s="606"/>
      <c r="I8" s="606"/>
      <c r="J8" s="606"/>
      <c r="K8" s="606"/>
      <c r="L8" s="606"/>
      <c r="M8" s="606"/>
      <c r="N8" s="606"/>
      <c r="O8" s="606"/>
      <c r="P8" s="606"/>
      <c r="Q8" s="606"/>
      <c r="R8" s="606"/>
      <c r="S8" s="606"/>
      <c r="T8" s="606"/>
      <c r="U8" s="607"/>
      <c r="V8" s="681" t="s">
        <v>40</v>
      </c>
      <c r="W8" s="682"/>
      <c r="X8" s="682"/>
      <c r="Y8" s="682"/>
      <c r="Z8" s="683"/>
      <c r="AA8" s="27"/>
      <c r="AB8" s="608" t="str">
        <f>IF(OR($AR$9="",$AR$9="　"),"男　　・　　女",$AR$9)</f>
        <v>男</v>
      </c>
      <c r="AC8" s="608"/>
      <c r="AD8" s="608"/>
      <c r="AE8" s="608"/>
      <c r="AF8" s="608"/>
      <c r="AG8" s="608"/>
      <c r="AH8" s="608"/>
      <c r="AI8" s="608"/>
      <c r="AJ8" s="28"/>
    </row>
    <row r="9" spans="1:44" ht="24.9" customHeight="1">
      <c r="A9" s="681" t="s">
        <v>41</v>
      </c>
      <c r="B9" s="682"/>
      <c r="C9" s="682"/>
      <c r="D9" s="682"/>
      <c r="E9" s="682"/>
      <c r="F9" s="35" t="s">
        <v>15</v>
      </c>
      <c r="G9" s="609" t="str">
        <f>IF(OR($AN$10="　",$AN$10=""),"　　　　　　　　宮崎県児湯郡新富町",LEFT($AN$10,8)&amp;"　宮崎県児湯郡新富町"&amp;MID($AN$10,9,5)&amp;DBCS($AQ$10))</f>
        <v>889-1403　宮崎県児湯郡新富町大字上富田２丁目１９番地</v>
      </c>
      <c r="H9" s="609"/>
      <c r="I9" s="609"/>
      <c r="J9" s="609"/>
      <c r="K9" s="609"/>
      <c r="L9" s="609"/>
      <c r="M9" s="609"/>
      <c r="N9" s="609"/>
      <c r="O9" s="609"/>
      <c r="P9" s="609"/>
      <c r="Q9" s="609"/>
      <c r="R9" s="609"/>
      <c r="S9" s="609"/>
      <c r="T9" s="609"/>
      <c r="U9" s="609"/>
      <c r="V9" s="609"/>
      <c r="W9" s="609"/>
      <c r="X9" s="609"/>
      <c r="Y9" s="609"/>
      <c r="Z9" s="609"/>
      <c r="AA9" s="609"/>
      <c r="AB9" s="609"/>
      <c r="AC9" s="609"/>
      <c r="AD9" s="609"/>
      <c r="AE9" s="609"/>
      <c r="AF9" s="609"/>
      <c r="AG9" s="609"/>
      <c r="AH9" s="609"/>
      <c r="AI9" s="609"/>
      <c r="AJ9" s="610"/>
      <c r="AL9" s="186" t="s">
        <v>37</v>
      </c>
      <c r="AM9" s="187"/>
      <c r="AN9" s="245">
        <v>13983</v>
      </c>
      <c r="AO9" s="246"/>
      <c r="AP9" s="247"/>
      <c r="AQ9" s="51" t="s">
        <v>40</v>
      </c>
      <c r="AR9" s="56" t="s">
        <v>81</v>
      </c>
    </row>
    <row r="10" spans="1:44" ht="24.9" customHeight="1">
      <c r="A10" s="684"/>
      <c r="B10" s="685"/>
      <c r="C10" s="685"/>
      <c r="D10" s="685"/>
      <c r="E10" s="685"/>
      <c r="F10" s="686" t="str">
        <f>IF($AN$11="","",DBCS($AN$11))</f>
        <v>天井丸団地Ｅ２０１</v>
      </c>
      <c r="G10" s="687"/>
      <c r="H10" s="687"/>
      <c r="I10" s="687"/>
      <c r="J10" s="687"/>
      <c r="K10" s="687"/>
      <c r="L10" s="687"/>
      <c r="M10" s="687"/>
      <c r="N10" s="687"/>
      <c r="O10" s="687"/>
      <c r="P10" s="687"/>
      <c r="Q10" s="687"/>
      <c r="R10" s="687"/>
      <c r="S10" s="687"/>
      <c r="T10" s="687"/>
      <c r="U10" s="688"/>
      <c r="V10" s="625" t="s">
        <v>42</v>
      </c>
      <c r="W10" s="626"/>
      <c r="X10" s="626"/>
      <c r="Y10" s="626"/>
      <c r="Z10" s="627"/>
      <c r="AA10" s="632" t="str">
        <f>IF($AR$11="","",$AR$11)</f>
        <v>090-7384-7618</v>
      </c>
      <c r="AB10" s="633"/>
      <c r="AC10" s="633"/>
      <c r="AD10" s="633"/>
      <c r="AE10" s="633"/>
      <c r="AF10" s="633"/>
      <c r="AG10" s="633"/>
      <c r="AH10" s="633"/>
      <c r="AI10" s="633"/>
      <c r="AJ10" s="689"/>
      <c r="AL10" s="248" t="s">
        <v>41</v>
      </c>
      <c r="AM10" s="249"/>
      <c r="AN10" s="221" t="s">
        <v>82</v>
      </c>
      <c r="AO10" s="222"/>
      <c r="AP10" s="223"/>
      <c r="AQ10" s="224" t="s">
        <v>83</v>
      </c>
      <c r="AR10" s="224"/>
    </row>
    <row r="11" spans="1:44" ht="24.9" customHeight="1">
      <c r="A11" s="629" t="s">
        <v>18</v>
      </c>
      <c r="B11" s="630"/>
      <c r="C11" s="630"/>
      <c r="D11" s="630"/>
      <c r="E11" s="631"/>
      <c r="F11" s="632" t="str">
        <f>IF($AN$12="","",$AN$12)</f>
        <v>新富　太郎</v>
      </c>
      <c r="G11" s="633"/>
      <c r="H11" s="633"/>
      <c r="I11" s="633"/>
      <c r="J11" s="633"/>
      <c r="K11" s="633"/>
      <c r="L11" s="633"/>
      <c r="M11" s="633"/>
      <c r="N11" s="633"/>
      <c r="O11" s="633"/>
      <c r="P11" s="633"/>
      <c r="Q11" s="633"/>
      <c r="R11" s="633"/>
      <c r="S11" s="633"/>
      <c r="T11" s="633"/>
      <c r="U11" s="633"/>
      <c r="V11" s="630" t="s">
        <v>19</v>
      </c>
      <c r="W11" s="630"/>
      <c r="X11" s="630"/>
      <c r="Y11" s="630"/>
      <c r="Z11" s="630"/>
      <c r="AA11" s="634" t="str">
        <f>IF($AR$12="","",$AR$12)</f>
        <v>本人</v>
      </c>
      <c r="AB11" s="634"/>
      <c r="AC11" s="634"/>
      <c r="AD11" s="634"/>
      <c r="AE11" s="634"/>
      <c r="AF11" s="634"/>
      <c r="AG11" s="634"/>
      <c r="AH11" s="634"/>
      <c r="AI11" s="634"/>
      <c r="AJ11" s="635"/>
      <c r="AL11" s="250"/>
      <c r="AM11" s="251"/>
      <c r="AN11" s="215" t="s">
        <v>84</v>
      </c>
      <c r="AO11" s="216"/>
      <c r="AP11" s="217"/>
      <c r="AQ11" s="51" t="s">
        <v>17</v>
      </c>
      <c r="AR11" s="57" t="s">
        <v>85</v>
      </c>
    </row>
    <row r="12" spans="1:44" ht="20.100000000000001" customHeight="1">
      <c r="A12" s="677" t="s">
        <v>43</v>
      </c>
      <c r="B12" s="678"/>
      <c r="C12" s="678"/>
      <c r="D12" s="678"/>
      <c r="E12" s="678"/>
      <c r="F12" s="679" t="str">
        <f>IF($AN$13="","",$AN$13)</f>
        <v>玄関の段差解消のため踏段取付け</v>
      </c>
      <c r="G12" s="679"/>
      <c r="H12" s="679"/>
      <c r="I12" s="679"/>
      <c r="J12" s="679"/>
      <c r="K12" s="679"/>
      <c r="L12" s="679"/>
      <c r="M12" s="679"/>
      <c r="N12" s="679"/>
      <c r="O12" s="679"/>
      <c r="P12" s="679"/>
      <c r="Q12" s="679"/>
      <c r="R12" s="679"/>
      <c r="S12" s="679"/>
      <c r="T12" s="679"/>
      <c r="U12" s="679"/>
      <c r="V12" s="637" t="s">
        <v>44</v>
      </c>
      <c r="W12" s="637"/>
      <c r="X12" s="637"/>
      <c r="Y12" s="637"/>
      <c r="Z12" s="637"/>
      <c r="AA12" s="680" t="str">
        <f>IF($AR$13="","",$AR$13)</f>
        <v>ケアひとつせ</v>
      </c>
      <c r="AB12" s="680"/>
      <c r="AC12" s="680"/>
      <c r="AD12" s="680"/>
      <c r="AE12" s="680"/>
      <c r="AF12" s="680"/>
      <c r="AG12" s="680"/>
      <c r="AH12" s="680"/>
      <c r="AI12" s="680"/>
      <c r="AJ12" s="680"/>
      <c r="AL12" s="186" t="s">
        <v>18</v>
      </c>
      <c r="AM12" s="187"/>
      <c r="AN12" s="225" t="s">
        <v>80</v>
      </c>
      <c r="AO12" s="226"/>
      <c r="AP12" s="227"/>
      <c r="AQ12" s="51" t="s">
        <v>86</v>
      </c>
      <c r="AR12" s="57" t="s">
        <v>87</v>
      </c>
    </row>
    <row r="13" spans="1:44" ht="20.100000000000001" customHeight="1">
      <c r="A13" s="678"/>
      <c r="B13" s="678"/>
      <c r="C13" s="678"/>
      <c r="D13" s="678"/>
      <c r="E13" s="678"/>
      <c r="F13" s="679"/>
      <c r="G13" s="679"/>
      <c r="H13" s="679"/>
      <c r="I13" s="679"/>
      <c r="J13" s="679"/>
      <c r="K13" s="679"/>
      <c r="L13" s="679"/>
      <c r="M13" s="679"/>
      <c r="N13" s="679"/>
      <c r="O13" s="679"/>
      <c r="P13" s="679"/>
      <c r="Q13" s="679"/>
      <c r="R13" s="679"/>
      <c r="S13" s="679"/>
      <c r="T13" s="679"/>
      <c r="U13" s="679"/>
      <c r="V13" s="637" t="s">
        <v>45</v>
      </c>
      <c r="W13" s="637"/>
      <c r="X13" s="637"/>
      <c r="Y13" s="637"/>
      <c r="Z13" s="637"/>
      <c r="AA13" s="636">
        <f>IF($AR$14="","令和　　　年　　　月　　　日",$AR$14)</f>
        <v>45219</v>
      </c>
      <c r="AB13" s="636"/>
      <c r="AC13" s="636"/>
      <c r="AD13" s="636"/>
      <c r="AE13" s="636"/>
      <c r="AF13" s="636"/>
      <c r="AG13" s="636"/>
      <c r="AH13" s="636"/>
      <c r="AI13" s="636"/>
      <c r="AJ13" s="636"/>
      <c r="AL13" s="228" t="s">
        <v>88</v>
      </c>
      <c r="AM13" s="229"/>
      <c r="AN13" s="234" t="s">
        <v>192</v>
      </c>
      <c r="AO13" s="235"/>
      <c r="AP13" s="236"/>
      <c r="AQ13" s="51" t="s">
        <v>89</v>
      </c>
      <c r="AR13" s="57" t="s">
        <v>189</v>
      </c>
    </row>
    <row r="14" spans="1:44" ht="20.100000000000001" customHeight="1">
      <c r="A14" s="678"/>
      <c r="B14" s="678"/>
      <c r="C14" s="678"/>
      <c r="D14" s="678"/>
      <c r="E14" s="678"/>
      <c r="F14" s="679"/>
      <c r="G14" s="679"/>
      <c r="H14" s="679"/>
      <c r="I14" s="679"/>
      <c r="J14" s="679"/>
      <c r="K14" s="679"/>
      <c r="L14" s="679"/>
      <c r="M14" s="679"/>
      <c r="N14" s="679"/>
      <c r="O14" s="679"/>
      <c r="P14" s="679"/>
      <c r="Q14" s="679"/>
      <c r="R14" s="679"/>
      <c r="S14" s="679"/>
      <c r="T14" s="679"/>
      <c r="U14" s="679"/>
      <c r="V14" s="637" t="s">
        <v>46</v>
      </c>
      <c r="W14" s="637"/>
      <c r="X14" s="637"/>
      <c r="Y14" s="637"/>
      <c r="Z14" s="637"/>
      <c r="AA14" s="636">
        <f>IF($AR$15="","令和　　　年　　　月　　　日",$AR$15)</f>
        <v>45219</v>
      </c>
      <c r="AB14" s="636"/>
      <c r="AC14" s="636"/>
      <c r="AD14" s="636"/>
      <c r="AE14" s="636"/>
      <c r="AF14" s="636"/>
      <c r="AG14" s="636"/>
      <c r="AH14" s="636"/>
      <c r="AI14" s="636"/>
      <c r="AJ14" s="636"/>
      <c r="AL14" s="230"/>
      <c r="AM14" s="231"/>
      <c r="AN14" s="237"/>
      <c r="AO14" s="238"/>
      <c r="AP14" s="239"/>
      <c r="AQ14" s="51" t="s">
        <v>45</v>
      </c>
      <c r="AR14" s="59">
        <v>45219</v>
      </c>
    </row>
    <row r="15" spans="1:44" ht="24.9" customHeight="1">
      <c r="A15" s="625" t="s">
        <v>47</v>
      </c>
      <c r="B15" s="626"/>
      <c r="C15" s="626"/>
      <c r="D15" s="626"/>
      <c r="E15" s="627"/>
      <c r="F15" s="611">
        <f>IF($AN$16="","",$AN$16)</f>
        <v>30000</v>
      </c>
      <c r="G15" s="612"/>
      <c r="H15" s="612"/>
      <c r="I15" s="612"/>
      <c r="J15" s="612"/>
      <c r="K15" s="612"/>
      <c r="L15" s="612"/>
      <c r="M15" s="612"/>
      <c r="N15" s="612"/>
      <c r="O15" s="612"/>
      <c r="P15" s="612"/>
      <c r="Q15" s="612"/>
      <c r="R15" s="612"/>
      <c r="S15" s="612"/>
      <c r="T15" s="612"/>
      <c r="U15" s="612"/>
      <c r="V15" s="23"/>
      <c r="W15" s="23"/>
      <c r="X15" s="23"/>
      <c r="Y15" s="23"/>
      <c r="Z15" s="23"/>
      <c r="AA15" s="23"/>
      <c r="AB15" s="23"/>
      <c r="AC15" s="23"/>
      <c r="AD15" s="23"/>
      <c r="AE15" s="23"/>
      <c r="AF15" s="23"/>
      <c r="AG15" s="23"/>
      <c r="AH15" s="23"/>
      <c r="AI15" s="23"/>
      <c r="AJ15" s="24"/>
      <c r="AL15" s="232"/>
      <c r="AM15" s="233"/>
      <c r="AN15" s="240"/>
      <c r="AO15" s="241"/>
      <c r="AP15" s="242"/>
      <c r="AQ15" s="51" t="s">
        <v>46</v>
      </c>
      <c r="AR15" s="59">
        <v>45219</v>
      </c>
    </row>
    <row r="16" spans="1:44" ht="24.6" customHeight="1">
      <c r="A16" s="26"/>
      <c r="B16" s="92" t="s">
        <v>49</v>
      </c>
      <c r="C16" s="27"/>
      <c r="D16" s="27"/>
      <c r="E16" s="3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8"/>
      <c r="AL16" s="186" t="s">
        <v>47</v>
      </c>
      <c r="AM16" s="187"/>
      <c r="AN16" s="214">
        <v>30000</v>
      </c>
      <c r="AO16" s="214"/>
      <c r="AP16" s="214"/>
    </row>
    <row r="17" spans="1:44" ht="20.100000000000001" customHeight="1">
      <c r="A17" s="29"/>
      <c r="C17" s="22" t="s">
        <v>50</v>
      </c>
      <c r="AJ17" s="30"/>
    </row>
    <row r="18" spans="1:44" ht="23.1" customHeight="1">
      <c r="A18" s="29"/>
      <c r="E18" s="36" t="s">
        <v>51</v>
      </c>
      <c r="F18" s="38"/>
      <c r="G18" s="38"/>
      <c r="H18" s="34" t="s">
        <v>38</v>
      </c>
      <c r="I18" s="38"/>
      <c r="J18" s="38"/>
      <c r="K18" s="34" t="s">
        <v>52</v>
      </c>
      <c r="L18" s="38"/>
      <c r="M18" s="38"/>
      <c r="N18" s="34" t="s">
        <v>53</v>
      </c>
      <c r="O18" s="25"/>
      <c r="AJ18" s="30"/>
      <c r="AL18" s="162" t="s">
        <v>187</v>
      </c>
      <c r="AM18" s="162"/>
      <c r="AN18" s="84" t="s">
        <v>188</v>
      </c>
      <c r="AO18" s="659"/>
      <c r="AP18" s="660"/>
    </row>
    <row r="19" spans="1:44" ht="23.1" customHeight="1">
      <c r="A19" s="29"/>
      <c r="C19" s="589" t="s">
        <v>1</v>
      </c>
      <c r="D19" s="589"/>
      <c r="E19" s="589"/>
      <c r="F19" s="628" t="s">
        <v>41</v>
      </c>
      <c r="G19" s="628"/>
      <c r="H19" s="628"/>
      <c r="I19" s="600" t="str">
        <f>IF($AN$20="","",DBCS($AN$20))</f>
        <v>新富町富田北２丁目１９番地</v>
      </c>
      <c r="J19" s="600"/>
      <c r="K19" s="600"/>
      <c r="L19" s="600"/>
      <c r="M19" s="600"/>
      <c r="N19" s="600"/>
      <c r="O19" s="600"/>
      <c r="P19" s="600"/>
      <c r="Q19" s="600"/>
      <c r="R19" s="600"/>
      <c r="S19" s="600"/>
      <c r="T19" s="600"/>
      <c r="U19" s="600"/>
      <c r="V19" s="600"/>
      <c r="W19" s="600"/>
      <c r="X19" s="41"/>
      <c r="Y19" s="41"/>
      <c r="Z19" s="41"/>
      <c r="AA19" s="86" t="s">
        <v>42</v>
      </c>
      <c r="AB19" s="601" t="str">
        <f>IF($AR$20="","",DBCS($AR$20))</f>
        <v>０９０－７３８４－７６１８</v>
      </c>
      <c r="AC19" s="601"/>
      <c r="AD19" s="601"/>
      <c r="AE19" s="601"/>
      <c r="AF19" s="601"/>
      <c r="AG19" s="601"/>
      <c r="AH19" s="601"/>
      <c r="AI19" s="601"/>
      <c r="AJ19" s="602"/>
      <c r="AL19" s="81"/>
      <c r="AM19" s="80"/>
      <c r="AN19" s="80"/>
      <c r="AO19" s="80"/>
      <c r="AP19" s="80"/>
      <c r="AQ19" s="80"/>
      <c r="AR19" s="80"/>
    </row>
    <row r="20" spans="1:44" ht="18" customHeight="1">
      <c r="A20" s="29"/>
      <c r="C20" s="589"/>
      <c r="D20" s="589"/>
      <c r="E20" s="589"/>
      <c r="F20" s="589" t="s">
        <v>4</v>
      </c>
      <c r="G20" s="589"/>
      <c r="H20" s="589"/>
      <c r="I20" s="638"/>
      <c r="J20" s="638"/>
      <c r="K20" s="638"/>
      <c r="L20" s="638"/>
      <c r="M20" s="638"/>
      <c r="N20" s="638"/>
      <c r="O20" s="638"/>
      <c r="P20" s="638"/>
      <c r="Q20" s="638"/>
      <c r="R20" s="638"/>
      <c r="S20" s="638"/>
      <c r="T20" s="638"/>
      <c r="U20" s="591" t="s">
        <v>54</v>
      </c>
      <c r="V20" s="591"/>
      <c r="W20" s="591"/>
      <c r="X20" s="591"/>
      <c r="Y20" s="591"/>
      <c r="Z20" s="591"/>
      <c r="AA20" s="591"/>
      <c r="AB20" s="593" t="str">
        <f>IF($AR$21="","",DBCS($AR$21))</f>
        <v>本人</v>
      </c>
      <c r="AC20" s="593"/>
      <c r="AD20" s="593"/>
      <c r="AE20" s="593"/>
      <c r="AF20" s="593"/>
      <c r="AG20" s="593"/>
      <c r="AH20" s="593"/>
      <c r="AI20" s="593"/>
      <c r="AJ20" s="595" t="s">
        <v>55</v>
      </c>
      <c r="AL20" s="162" t="s">
        <v>1</v>
      </c>
      <c r="AM20" s="51" t="s">
        <v>41</v>
      </c>
      <c r="AN20" s="215" t="s">
        <v>91</v>
      </c>
      <c r="AO20" s="216"/>
      <c r="AP20" s="217"/>
      <c r="AQ20" s="52" t="s">
        <v>17</v>
      </c>
      <c r="AR20" s="57" t="s">
        <v>85</v>
      </c>
    </row>
    <row r="21" spans="1:44" ht="17.399999999999999" customHeight="1">
      <c r="A21" s="31"/>
      <c r="B21" s="32"/>
      <c r="C21" s="590"/>
      <c r="D21" s="590"/>
      <c r="E21" s="590"/>
      <c r="F21" s="590"/>
      <c r="G21" s="590"/>
      <c r="H21" s="590"/>
      <c r="I21" s="639"/>
      <c r="J21" s="639"/>
      <c r="K21" s="639"/>
      <c r="L21" s="639"/>
      <c r="M21" s="639"/>
      <c r="N21" s="639"/>
      <c r="O21" s="639"/>
      <c r="P21" s="639"/>
      <c r="Q21" s="639"/>
      <c r="R21" s="639"/>
      <c r="S21" s="639"/>
      <c r="T21" s="639"/>
      <c r="U21" s="592"/>
      <c r="V21" s="592"/>
      <c r="W21" s="592"/>
      <c r="X21" s="592"/>
      <c r="Y21" s="592"/>
      <c r="Z21" s="592"/>
      <c r="AA21" s="592"/>
      <c r="AB21" s="594"/>
      <c r="AC21" s="594"/>
      <c r="AD21" s="594"/>
      <c r="AE21" s="594"/>
      <c r="AF21" s="594"/>
      <c r="AG21" s="594"/>
      <c r="AH21" s="594"/>
      <c r="AI21" s="594"/>
      <c r="AJ21" s="596"/>
      <c r="AL21" s="162"/>
      <c r="AM21" s="51" t="s">
        <v>4</v>
      </c>
      <c r="AN21" s="218" t="s">
        <v>186</v>
      </c>
      <c r="AO21" s="219"/>
      <c r="AP21" s="220"/>
      <c r="AQ21" s="52" t="s">
        <v>86</v>
      </c>
      <c r="AR21" s="57" t="s">
        <v>87</v>
      </c>
    </row>
    <row r="22" spans="1:44" ht="15" customHeight="1">
      <c r="B22" s="589" t="s">
        <v>56</v>
      </c>
      <c r="C22" s="589"/>
      <c r="D22" s="79" t="s">
        <v>191</v>
      </c>
      <c r="E22" s="22" t="s">
        <v>57</v>
      </c>
      <c r="AL22" s="82"/>
    </row>
    <row r="23" spans="1:44" ht="15" customHeight="1">
      <c r="E23" s="22" t="s">
        <v>58</v>
      </c>
    </row>
    <row r="25" spans="1:44" ht="20.100000000000001" customHeight="1">
      <c r="A25" s="91" t="str">
        <f>IF($AN$18="償還払い","※居宅介護（支援）住宅改修費は、下記の口座に振り込んでください。","※居宅介護（支援）住宅改修費は、受領委任払いの委任先である施工事業者の口座に振り込んでください。")</f>
        <v>※居宅介護（支援）住宅改修費は、下記の口座に振り込んでください。</v>
      </c>
    </row>
    <row r="26" spans="1:44" ht="20.100000000000001" customHeight="1">
      <c r="A26" s="619" t="s">
        <v>59</v>
      </c>
      <c r="B26" s="620"/>
      <c r="C26" s="613" t="str">
        <f>IF($AN$28="","",$AN$28)</f>
        <v>宮崎銀行</v>
      </c>
      <c r="D26" s="614"/>
      <c r="E26" s="614"/>
      <c r="F26" s="614"/>
      <c r="G26" s="614"/>
      <c r="H26" s="614"/>
      <c r="I26" s="614"/>
      <c r="J26" s="614"/>
      <c r="K26" s="614"/>
      <c r="L26" s="614"/>
      <c r="M26" s="614"/>
      <c r="N26" s="615"/>
      <c r="O26" s="613" t="str">
        <f>IF($AP$28="","",$AP$28)</f>
        <v>新富支店</v>
      </c>
      <c r="P26" s="614"/>
      <c r="Q26" s="614"/>
      <c r="R26" s="614"/>
      <c r="S26" s="614"/>
      <c r="T26" s="614"/>
      <c r="U26" s="614"/>
      <c r="V26" s="614"/>
      <c r="W26" s="614"/>
      <c r="X26" s="614"/>
      <c r="Y26" s="614"/>
      <c r="Z26" s="615"/>
      <c r="AA26" s="647" t="s">
        <v>60</v>
      </c>
      <c r="AB26" s="648"/>
      <c r="AC26" s="649"/>
      <c r="AD26" s="650" t="s">
        <v>61</v>
      </c>
      <c r="AE26" s="651"/>
      <c r="AF26" s="651"/>
      <c r="AG26" s="651"/>
      <c r="AH26" s="651"/>
      <c r="AI26" s="651"/>
      <c r="AJ26" s="652"/>
    </row>
    <row r="27" spans="1:44" ht="13.5" customHeight="1">
      <c r="A27" s="621"/>
      <c r="B27" s="622"/>
      <c r="C27" s="616"/>
      <c r="D27" s="617"/>
      <c r="E27" s="617"/>
      <c r="F27" s="617"/>
      <c r="G27" s="617"/>
      <c r="H27" s="617"/>
      <c r="I27" s="617"/>
      <c r="J27" s="617"/>
      <c r="K27" s="617"/>
      <c r="L27" s="617"/>
      <c r="M27" s="617"/>
      <c r="N27" s="618"/>
      <c r="O27" s="616"/>
      <c r="P27" s="617"/>
      <c r="Q27" s="617"/>
      <c r="R27" s="617"/>
      <c r="S27" s="617"/>
      <c r="T27" s="617"/>
      <c r="U27" s="617"/>
      <c r="V27" s="617"/>
      <c r="W27" s="617"/>
      <c r="X27" s="617"/>
      <c r="Y27" s="617"/>
      <c r="Z27" s="618"/>
      <c r="AA27" s="653" t="str">
        <f>IF(OR($AQ$29="　",$AQ$29=""),"",$AQ$29)</f>
        <v>普通</v>
      </c>
      <c r="AB27" s="653"/>
      <c r="AC27" s="653"/>
      <c r="AD27" s="654">
        <f>IFERROR(MID($AR$29,LEN($AR$29)-6,1),0)</f>
        <v>0</v>
      </c>
      <c r="AE27" s="655">
        <f>IFERROR(MID($AR$29,LEN($AR$29)-5,1),0)</f>
        <v>0</v>
      </c>
      <c r="AF27" s="655">
        <f>IFERROR(MID($AR$29,LEN($AR$29)-4,1),0)</f>
        <v>0</v>
      </c>
      <c r="AG27" s="655" t="str">
        <f>IFERROR(MID($AR$29,LEN($AR$29)-3,1),0)</f>
        <v>1</v>
      </c>
      <c r="AH27" s="655" t="str">
        <f>IFERROR(MID($AR$29,LEN($AR$29)-2,1),0)</f>
        <v>2</v>
      </c>
      <c r="AI27" s="655" t="str">
        <f>IFERROR(MID($AR$29,LEN($AR$29)-1,1),0)</f>
        <v>3</v>
      </c>
      <c r="AJ27" s="675" t="str">
        <f>IFERROR(MID($AR$29,LEN($AR$29),1),0)</f>
        <v>4</v>
      </c>
      <c r="AL27" s="85" t="s">
        <v>190</v>
      </c>
    </row>
    <row r="28" spans="1:44" ht="18" customHeight="1">
      <c r="A28" s="621"/>
      <c r="B28" s="622"/>
      <c r="C28" s="676" t="s">
        <v>62</v>
      </c>
      <c r="D28" s="676"/>
      <c r="E28" s="676"/>
      <c r="F28" s="676"/>
      <c r="G28" s="676"/>
      <c r="H28" s="676"/>
      <c r="I28" s="676"/>
      <c r="J28" s="676"/>
      <c r="K28" s="676"/>
      <c r="L28" s="676"/>
      <c r="M28" s="676"/>
      <c r="N28" s="676"/>
      <c r="O28" s="644" t="s">
        <v>63</v>
      </c>
      <c r="P28" s="645"/>
      <c r="Q28" s="645"/>
      <c r="R28" s="645"/>
      <c r="S28" s="645"/>
      <c r="T28" s="645"/>
      <c r="U28" s="645"/>
      <c r="V28" s="645"/>
      <c r="W28" s="645"/>
      <c r="X28" s="645"/>
      <c r="Y28" s="645"/>
      <c r="Z28" s="646"/>
      <c r="AA28" s="653"/>
      <c r="AB28" s="653"/>
      <c r="AC28" s="653"/>
      <c r="AD28" s="654"/>
      <c r="AE28" s="655"/>
      <c r="AF28" s="655"/>
      <c r="AG28" s="655"/>
      <c r="AH28" s="655"/>
      <c r="AI28" s="655"/>
      <c r="AJ28" s="675"/>
      <c r="AL28" s="162" t="s">
        <v>92</v>
      </c>
      <c r="AM28" s="162"/>
      <c r="AN28" s="75" t="s">
        <v>93</v>
      </c>
      <c r="AO28" s="51" t="s">
        <v>94</v>
      </c>
      <c r="AP28" s="75" t="s">
        <v>95</v>
      </c>
      <c r="AQ28" s="51" t="s">
        <v>60</v>
      </c>
      <c r="AR28" s="51" t="s">
        <v>61</v>
      </c>
    </row>
    <row r="29" spans="1:44" ht="20.100000000000001" customHeight="1">
      <c r="A29" s="621"/>
      <c r="B29" s="622"/>
      <c r="C29" s="666">
        <f>IFERROR(MID($AN$29,LEN($AN$29)-3,1),0)</f>
        <v>0</v>
      </c>
      <c r="D29" s="603"/>
      <c r="E29" s="603"/>
      <c r="F29" s="603" t="str">
        <f>IFERROR(MID($AN$29,LEN($AN$29)-2,1),0)</f>
        <v>1</v>
      </c>
      <c r="G29" s="603"/>
      <c r="H29" s="603"/>
      <c r="I29" s="603" t="str">
        <f>IFERROR(MID($AN$29,LEN($AN$29)-1,1),0)</f>
        <v>8</v>
      </c>
      <c r="J29" s="603"/>
      <c r="K29" s="603"/>
      <c r="L29" s="603" t="str">
        <f>IFERROR(MID($AN$29,LEN($AN$29),1),0)</f>
        <v>4</v>
      </c>
      <c r="M29" s="603"/>
      <c r="N29" s="604"/>
      <c r="O29" s="666">
        <f>IFERROR(MID($AP$29,LEN($AP$29)-2,1),0)</f>
        <v>0</v>
      </c>
      <c r="P29" s="603"/>
      <c r="Q29" s="603"/>
      <c r="R29" s="603"/>
      <c r="S29" s="603">
        <f>IFERROR(MID($AP$29,LEN($AP$29)-1,1),0)</f>
        <v>0</v>
      </c>
      <c r="T29" s="603"/>
      <c r="U29" s="603"/>
      <c r="V29" s="603"/>
      <c r="W29" s="603" t="str">
        <f>IFERROR(MID($AP$29,LEN($AP$29),1),0)</f>
        <v>2</v>
      </c>
      <c r="X29" s="603"/>
      <c r="Y29" s="603"/>
      <c r="Z29" s="604"/>
      <c r="AA29" s="653"/>
      <c r="AB29" s="653"/>
      <c r="AC29" s="653"/>
      <c r="AD29" s="654"/>
      <c r="AE29" s="655"/>
      <c r="AF29" s="655"/>
      <c r="AG29" s="655"/>
      <c r="AH29" s="655"/>
      <c r="AI29" s="655"/>
      <c r="AJ29" s="675"/>
      <c r="AL29" s="597" t="s">
        <v>96</v>
      </c>
      <c r="AM29" s="598"/>
      <c r="AN29" s="89">
        <v>184</v>
      </c>
      <c r="AO29" s="73" t="s">
        <v>63</v>
      </c>
      <c r="AP29" s="90">
        <v>2</v>
      </c>
      <c r="AQ29" s="60" t="s">
        <v>97</v>
      </c>
      <c r="AR29" s="57">
        <v>1234</v>
      </c>
    </row>
    <row r="30" spans="1:44" ht="19.2" customHeight="1">
      <c r="A30" s="621"/>
      <c r="B30" s="622"/>
      <c r="C30" s="667" t="s">
        <v>6</v>
      </c>
      <c r="D30" s="667"/>
      <c r="E30" s="667"/>
      <c r="F30" s="667"/>
      <c r="G30" s="667"/>
      <c r="H30" s="667"/>
      <c r="I30" s="668" t="str">
        <f>IF($AP$32="","",$AP$32)</f>
        <v>シントミ　タロウ</v>
      </c>
      <c r="J30" s="669"/>
      <c r="K30" s="669"/>
      <c r="L30" s="669"/>
      <c r="M30" s="669"/>
      <c r="N30" s="669"/>
      <c r="O30" s="669"/>
      <c r="P30" s="669"/>
      <c r="Q30" s="669"/>
      <c r="R30" s="669"/>
      <c r="S30" s="669"/>
      <c r="T30" s="669"/>
      <c r="U30" s="669"/>
      <c r="V30" s="669"/>
      <c r="W30" s="669"/>
      <c r="X30" s="669"/>
      <c r="Y30" s="669"/>
      <c r="Z30" s="669"/>
      <c r="AA30" s="669"/>
      <c r="AB30" s="669"/>
      <c r="AC30" s="669"/>
      <c r="AD30" s="669"/>
      <c r="AE30" s="669"/>
      <c r="AF30" s="669"/>
      <c r="AG30" s="669"/>
      <c r="AH30" s="669"/>
      <c r="AI30" s="669"/>
      <c r="AJ30" s="670"/>
      <c r="AL30" s="53"/>
    </row>
    <row r="31" spans="1:44" ht="30" customHeight="1">
      <c r="A31" s="623"/>
      <c r="B31" s="624"/>
      <c r="C31" s="671" t="s">
        <v>64</v>
      </c>
      <c r="D31" s="671"/>
      <c r="E31" s="671"/>
      <c r="F31" s="671"/>
      <c r="G31" s="671"/>
      <c r="H31" s="671"/>
      <c r="I31" s="672" t="str">
        <f>IF($AN$32="","",$AN$32)</f>
        <v>新富　太郎</v>
      </c>
      <c r="J31" s="673"/>
      <c r="K31" s="673"/>
      <c r="L31" s="673"/>
      <c r="M31" s="673"/>
      <c r="N31" s="673"/>
      <c r="O31" s="673"/>
      <c r="P31" s="673"/>
      <c r="Q31" s="673"/>
      <c r="R31" s="673"/>
      <c r="S31" s="673"/>
      <c r="T31" s="673"/>
      <c r="U31" s="673"/>
      <c r="V31" s="673"/>
      <c r="W31" s="673"/>
      <c r="X31" s="673"/>
      <c r="Y31" s="673"/>
      <c r="Z31" s="673"/>
      <c r="AA31" s="673"/>
      <c r="AB31" s="673"/>
      <c r="AC31" s="673"/>
      <c r="AD31" s="673"/>
      <c r="AE31" s="673"/>
      <c r="AF31" s="673"/>
      <c r="AG31" s="673"/>
      <c r="AH31" s="673"/>
      <c r="AI31" s="673"/>
      <c r="AJ31" s="674"/>
      <c r="AL31" s="54"/>
    </row>
    <row r="32" spans="1:44" ht="30.6" customHeight="1">
      <c r="AL32" s="186" t="s">
        <v>64</v>
      </c>
      <c r="AM32" s="599"/>
      <c r="AN32" s="74" t="s">
        <v>80</v>
      </c>
      <c r="AO32" s="51" t="s">
        <v>6</v>
      </c>
      <c r="AP32" s="74" t="s">
        <v>78</v>
      </c>
    </row>
    <row r="33" spans="1:42" ht="9" customHeight="1">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N33" s="88"/>
      <c r="AO33" s="49"/>
      <c r="AP33" s="88"/>
    </row>
    <row r="34" spans="1:42" ht="17.399999999999999" customHeight="1">
      <c r="A34" s="40" t="s">
        <v>65</v>
      </c>
      <c r="X34" s="36" t="s">
        <v>51</v>
      </c>
      <c r="Y34" s="34"/>
      <c r="Z34" s="34"/>
      <c r="AA34" s="34" t="s">
        <v>38</v>
      </c>
      <c r="AB34" s="34"/>
      <c r="AC34" s="34"/>
      <c r="AD34" s="34" t="s">
        <v>39</v>
      </c>
      <c r="AE34" s="34"/>
      <c r="AF34" s="34"/>
      <c r="AG34" s="34" t="s">
        <v>66</v>
      </c>
      <c r="AL34" s="54"/>
    </row>
    <row r="35" spans="1:42" ht="5.4" customHeight="1">
      <c r="A35" s="40"/>
      <c r="X35" s="36"/>
      <c r="Y35" s="34"/>
      <c r="Z35" s="34"/>
      <c r="AA35" s="34"/>
      <c r="AB35" s="34"/>
      <c r="AC35" s="34"/>
      <c r="AD35" s="34"/>
      <c r="AE35" s="34"/>
      <c r="AF35" s="34"/>
      <c r="AG35" s="34"/>
    </row>
    <row r="36" spans="1:42" ht="25.8" customHeight="1">
      <c r="AA36" s="656" t="s">
        <v>173</v>
      </c>
      <c r="AB36" s="657"/>
      <c r="AC36" s="657"/>
      <c r="AD36" s="657"/>
      <c r="AE36" s="64"/>
      <c r="AF36" s="64"/>
      <c r="AG36" s="657" t="s">
        <v>67</v>
      </c>
      <c r="AH36" s="658"/>
    </row>
    <row r="37" spans="1:42" ht="21" customHeight="1">
      <c r="C37" s="661" t="s">
        <v>68</v>
      </c>
      <c r="D37" s="661"/>
      <c r="E37" s="661"/>
      <c r="F37" s="661"/>
      <c r="G37" s="661"/>
      <c r="H37" s="42"/>
      <c r="I37" s="662"/>
      <c r="J37" s="662"/>
      <c r="K37" s="662"/>
      <c r="L37" s="662"/>
      <c r="M37" s="662"/>
      <c r="N37" s="662"/>
      <c r="O37" s="662"/>
      <c r="P37" s="44" t="s">
        <v>48</v>
      </c>
      <c r="Q37" s="42"/>
      <c r="R37" s="41" t="s">
        <v>69</v>
      </c>
      <c r="S37" s="663"/>
      <c r="T37" s="513"/>
      <c r="U37" s="513"/>
      <c r="V37" s="513"/>
      <c r="W37" s="513"/>
      <c r="X37" s="41" t="s">
        <v>70</v>
      </c>
      <c r="Y37" s="664"/>
      <c r="Z37" s="664"/>
      <c r="AA37" s="664"/>
      <c r="AB37" s="41" t="s">
        <v>71</v>
      </c>
      <c r="AC37" s="665"/>
      <c r="AD37" s="665"/>
      <c r="AE37" s="665"/>
      <c r="AF37" s="665"/>
      <c r="AG37" s="665"/>
      <c r="AH37" s="41" t="s">
        <v>55</v>
      </c>
      <c r="AI37" s="41"/>
    </row>
    <row r="38" spans="1:42" ht="9" customHeight="1">
      <c r="C38" s="43"/>
      <c r="D38" s="43"/>
      <c r="E38" s="43"/>
      <c r="F38" s="43"/>
      <c r="G38" s="43"/>
      <c r="H38" s="41"/>
      <c r="I38" s="45"/>
      <c r="J38" s="45"/>
      <c r="K38" s="45"/>
      <c r="L38" s="45"/>
      <c r="M38" s="45"/>
      <c r="N38" s="45"/>
      <c r="O38" s="45"/>
      <c r="P38" s="43"/>
      <c r="Q38" s="41"/>
      <c r="R38" s="41"/>
      <c r="S38" s="46"/>
      <c r="T38" s="46"/>
      <c r="U38" s="46"/>
      <c r="V38" s="46"/>
      <c r="W38" s="46"/>
      <c r="X38" s="41"/>
      <c r="Y38" s="47"/>
      <c r="Z38" s="47"/>
      <c r="AA38" s="47"/>
      <c r="AB38" s="41"/>
      <c r="AC38" s="48"/>
      <c r="AD38" s="48"/>
      <c r="AE38" s="48"/>
      <c r="AF38" s="48"/>
      <c r="AG38" s="48"/>
      <c r="AH38" s="41"/>
      <c r="AI38" s="41"/>
    </row>
    <row r="39" spans="1:42" ht="11.4" customHeight="1">
      <c r="AF39" s="72" t="s">
        <v>179</v>
      </c>
      <c r="AG39" s="65"/>
      <c r="AH39" s="640"/>
      <c r="AI39" s="640"/>
      <c r="AJ39" s="641"/>
    </row>
    <row r="40" spans="1:42" ht="20.100000000000001" customHeight="1">
      <c r="C40" s="22" t="s">
        <v>72</v>
      </c>
      <c r="M40" s="34" t="s">
        <v>22</v>
      </c>
      <c r="N40" s="34" t="s">
        <v>73</v>
      </c>
      <c r="O40" s="34"/>
      <c r="P40" s="34" t="s">
        <v>22</v>
      </c>
      <c r="Q40" s="34" t="s">
        <v>74</v>
      </c>
      <c r="T40" s="39"/>
      <c r="U40" s="39"/>
      <c r="V40" s="39"/>
      <c r="AD40" s="39"/>
      <c r="AE40" s="39"/>
      <c r="AF40" s="66"/>
      <c r="AH40" s="642"/>
      <c r="AI40" s="642"/>
      <c r="AJ40" s="643"/>
    </row>
    <row r="41" spans="1:42" ht="20.100000000000001" customHeight="1">
      <c r="C41" s="22" t="s">
        <v>172</v>
      </c>
      <c r="M41" s="34" t="s">
        <v>22</v>
      </c>
      <c r="N41" s="34" t="s">
        <v>73</v>
      </c>
      <c r="O41" s="34"/>
      <c r="P41" s="34" t="s">
        <v>22</v>
      </c>
      <c r="Q41" s="34" t="s">
        <v>74</v>
      </c>
      <c r="R41" s="589" t="s">
        <v>182</v>
      </c>
      <c r="S41" s="589"/>
      <c r="T41" s="589"/>
      <c r="U41" s="589"/>
      <c r="V41" s="589"/>
      <c r="W41" s="642"/>
      <c r="X41" s="642"/>
      <c r="Y41" s="642"/>
      <c r="Z41" s="642"/>
      <c r="AA41" s="642"/>
      <c r="AB41" s="22" t="s">
        <v>174</v>
      </c>
      <c r="AF41" s="67"/>
      <c r="AJ41" s="68"/>
    </row>
    <row r="42" spans="1:42" ht="20.100000000000001" customHeight="1">
      <c r="AF42" s="69"/>
      <c r="AG42" s="70"/>
      <c r="AH42" s="70"/>
      <c r="AI42" s="70"/>
      <c r="AJ42" s="71"/>
    </row>
  </sheetData>
  <mergeCells count="120">
    <mergeCell ref="A1:A2"/>
    <mergeCell ref="B1:D1"/>
    <mergeCell ref="E1:G1"/>
    <mergeCell ref="H1:J1"/>
    <mergeCell ref="K1:R1"/>
    <mergeCell ref="A3:AJ3"/>
    <mergeCell ref="AF5:AF6"/>
    <mergeCell ref="AG5:AG6"/>
    <mergeCell ref="AH5:AH6"/>
    <mergeCell ref="AI5:AI6"/>
    <mergeCell ref="AJ5:AJ6"/>
    <mergeCell ref="A6:E7"/>
    <mergeCell ref="F6:U7"/>
    <mergeCell ref="V7:Z7"/>
    <mergeCell ref="Z4:AD4"/>
    <mergeCell ref="AE4:AJ4"/>
    <mergeCell ref="A5:E5"/>
    <mergeCell ref="F5:U5"/>
    <mergeCell ref="V5:Z6"/>
    <mergeCell ref="AA5:AA6"/>
    <mergeCell ref="AB5:AB6"/>
    <mergeCell ref="AC5:AC6"/>
    <mergeCell ref="AD5:AD6"/>
    <mergeCell ref="AE5:AE6"/>
    <mergeCell ref="A12:E14"/>
    <mergeCell ref="F12:U14"/>
    <mergeCell ref="V12:Z12"/>
    <mergeCell ref="AA12:AJ12"/>
    <mergeCell ref="V13:Z13"/>
    <mergeCell ref="A8:E8"/>
    <mergeCell ref="V8:Z8"/>
    <mergeCell ref="A9:E10"/>
    <mergeCell ref="F10:U10"/>
    <mergeCell ref="V10:Z10"/>
    <mergeCell ref="AA14:AJ14"/>
    <mergeCell ref="AA10:AJ10"/>
    <mergeCell ref="AL16:AM16"/>
    <mergeCell ref="AN16:AP16"/>
    <mergeCell ref="AN9:AP9"/>
    <mergeCell ref="AL10:AM11"/>
    <mergeCell ref="AN10:AP10"/>
    <mergeCell ref="AO18:AP18"/>
    <mergeCell ref="C37:G37"/>
    <mergeCell ref="I37:O37"/>
    <mergeCell ref="S37:W37"/>
    <mergeCell ref="Y37:AA37"/>
    <mergeCell ref="AC37:AG37"/>
    <mergeCell ref="O29:R29"/>
    <mergeCell ref="S29:V29"/>
    <mergeCell ref="W29:Z29"/>
    <mergeCell ref="C30:H30"/>
    <mergeCell ref="I30:AJ30"/>
    <mergeCell ref="C31:H31"/>
    <mergeCell ref="I31:AJ31"/>
    <mergeCell ref="AG27:AG29"/>
    <mergeCell ref="AH27:AH29"/>
    <mergeCell ref="AI27:AI29"/>
    <mergeCell ref="AJ27:AJ29"/>
    <mergeCell ref="C28:N28"/>
    <mergeCell ref="C29:E29"/>
    <mergeCell ref="AL4:AM4"/>
    <mergeCell ref="AN4:AP4"/>
    <mergeCell ref="AL6:AM6"/>
    <mergeCell ref="AN6:AP6"/>
    <mergeCell ref="AL7:AM7"/>
    <mergeCell ref="AN7:AP7"/>
    <mergeCell ref="AN12:AP12"/>
    <mergeCell ref="AL13:AM15"/>
    <mergeCell ref="AN13:AP15"/>
    <mergeCell ref="AH39:AJ39"/>
    <mergeCell ref="AH40:AJ40"/>
    <mergeCell ref="R41:V41"/>
    <mergeCell ref="W41:AA41"/>
    <mergeCell ref="O28:Z28"/>
    <mergeCell ref="AA26:AC26"/>
    <mergeCell ref="AD26:AJ26"/>
    <mergeCell ref="AA27:AC29"/>
    <mergeCell ref="AD27:AD29"/>
    <mergeCell ref="AE27:AE29"/>
    <mergeCell ref="AF27:AF29"/>
    <mergeCell ref="AA36:AD36"/>
    <mergeCell ref="AG36:AH36"/>
    <mergeCell ref="AQ10:AR10"/>
    <mergeCell ref="AN11:AP11"/>
    <mergeCell ref="F8:U8"/>
    <mergeCell ref="AB8:AI8"/>
    <mergeCell ref="G9:AJ9"/>
    <mergeCell ref="F15:U15"/>
    <mergeCell ref="C26:N27"/>
    <mergeCell ref="O26:Z27"/>
    <mergeCell ref="AL9:AM9"/>
    <mergeCell ref="B22:C22"/>
    <mergeCell ref="A26:B31"/>
    <mergeCell ref="A15:E15"/>
    <mergeCell ref="F19:H19"/>
    <mergeCell ref="A11:E11"/>
    <mergeCell ref="F11:U11"/>
    <mergeCell ref="V11:Z11"/>
    <mergeCell ref="AA11:AJ11"/>
    <mergeCell ref="AL20:AL21"/>
    <mergeCell ref="AL28:AM28"/>
    <mergeCell ref="AL12:AM12"/>
    <mergeCell ref="AA13:AJ13"/>
    <mergeCell ref="V14:Z14"/>
    <mergeCell ref="I20:T21"/>
    <mergeCell ref="AL18:AM18"/>
    <mergeCell ref="F20:H21"/>
    <mergeCell ref="U20:AA21"/>
    <mergeCell ref="AB20:AI21"/>
    <mergeCell ref="AJ20:AJ21"/>
    <mergeCell ref="C19:E21"/>
    <mergeCell ref="AL29:AM29"/>
    <mergeCell ref="AL32:AM32"/>
    <mergeCell ref="AN20:AP20"/>
    <mergeCell ref="AN21:AP21"/>
    <mergeCell ref="I19:W19"/>
    <mergeCell ref="AB19:AJ19"/>
    <mergeCell ref="F29:H29"/>
    <mergeCell ref="I29:K29"/>
    <mergeCell ref="L29:N29"/>
  </mergeCells>
  <phoneticPr fontId="1"/>
  <dataValidations count="8">
    <dataValidation imeMode="halfAlpha" allowBlank="1" showInputMessage="1" showErrorMessage="1" sqref="G9" xr:uid="{04D07993-CD09-41DA-8C6F-E95215E0BA8D}"/>
    <dataValidation imeMode="fullAlpha" allowBlank="1" showInputMessage="1" showErrorMessage="1" sqref="AR7 AA5:AJ5 AB19:AJ19 F18:N18 AR20 AN16:AO16 AR11 AA7:AJ7" xr:uid="{4D090930-47ED-4AC7-B1DC-7DC8C17F68F6}"/>
    <dataValidation type="list" allowBlank="1" showInputMessage="1" showErrorMessage="1" sqref="AQ29" xr:uid="{AAB4BBBC-F4E3-45DC-8252-DC361798CF22}">
      <formula1>"　, 普通,当座,その他"</formula1>
    </dataValidation>
    <dataValidation type="list" allowBlank="1" showInputMessage="1" showErrorMessage="1" sqref="AN10:AO10" xr:uid="{F7FEC5E1-0353-4AE5-B32D-C323504FBB12}">
      <formula1>"　,889-1401大字日置,889-1402大字三納代,889-1403大字上富田,889-1404大字下富田,889-1405大字伊倉,889-1406大字新田,889-1411富田,889-1412富田東,889-1413富田西,889-1414富田南,889-1415富田北"</formula1>
    </dataValidation>
    <dataValidation type="list" allowBlank="1" showInputMessage="1" showErrorMessage="1" sqref="AR9" xr:uid="{B6897A8F-4981-4C6F-98DF-E31BD849DA86}">
      <formula1>"　,男,女"</formula1>
    </dataValidation>
    <dataValidation imeMode="fullKatakana" allowBlank="1" showInputMessage="1" showErrorMessage="1" sqref="AN6:AO6 AP32:AP33" xr:uid="{50F9A7D1-56AF-4F35-9E7B-57F96164DE6E}"/>
    <dataValidation type="list" allowBlank="1" showInputMessage="1" showErrorMessage="1" sqref="AN4:AO4" xr:uid="{DC5BE0A1-F1D0-4789-ABD5-49B2AED35544}">
      <formula1>"　,要支援１,要支援２,要介護１,要介護２,要介護３,要介護４,要介護５"</formula1>
    </dataValidation>
    <dataValidation type="list" allowBlank="1" showInputMessage="1" showErrorMessage="1" sqref="AN18" xr:uid="{B28A3EA7-767E-403E-804F-6E6A066936F0}">
      <formula1>"償還払い,受領委任払い"</formula1>
    </dataValidation>
  </dataValidations>
  <printOptions horizontalCentered="1"/>
  <pageMargins left="0.59055118110236227" right="0.59055118110236227" top="0.39370078740157483" bottom="0.19685039370078741" header="0" footer="0"/>
  <pageSetup paperSize="9" scale="95" orientation="portrait"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3A7C1-80C0-41EE-B126-E7406F83CBD3}">
  <sheetPr>
    <tabColor theme="5" tint="0.59999389629810485"/>
    <pageSetUpPr fitToPage="1"/>
  </sheetPr>
  <dimension ref="A1:AR42"/>
  <sheetViews>
    <sheetView showGridLines="0" topLeftCell="A17" workbookViewId="0">
      <selection activeCell="F8" sqref="F8:U8"/>
    </sheetView>
  </sheetViews>
  <sheetFormatPr defaultColWidth="3.109375" defaultRowHeight="20.100000000000001" customHeight="1"/>
  <cols>
    <col min="1" max="36" width="2.6640625" style="22" customWidth="1"/>
    <col min="37" max="37" width="7.6640625" style="22" customWidth="1"/>
    <col min="38" max="38" width="7.6640625" style="49" customWidth="1"/>
    <col min="39" max="39" width="5.6640625" style="49" customWidth="1"/>
    <col min="40" max="40" width="15.6640625" style="50" customWidth="1"/>
    <col min="41" max="41" width="10.6640625" style="50" customWidth="1"/>
    <col min="42" max="42" width="15.6640625" style="50" customWidth="1"/>
    <col min="43" max="43" width="17.21875" style="49" bestFit="1" customWidth="1"/>
    <col min="44" max="44" width="21.33203125" style="49" bestFit="1" customWidth="1"/>
    <col min="45" max="16384" width="3.109375" style="22"/>
  </cols>
  <sheetData>
    <row r="1" spans="1:44" ht="14.4">
      <c r="A1" s="690" t="s">
        <v>171</v>
      </c>
      <c r="B1" s="692" t="s">
        <v>30</v>
      </c>
      <c r="C1" s="693"/>
      <c r="D1" s="694"/>
      <c r="E1" s="695" t="s">
        <v>31</v>
      </c>
      <c r="F1" s="696"/>
      <c r="G1" s="697"/>
      <c r="H1" s="692" t="s">
        <v>32</v>
      </c>
      <c r="I1" s="693"/>
      <c r="J1" s="694"/>
      <c r="K1" s="692" t="s">
        <v>33</v>
      </c>
      <c r="L1" s="693"/>
      <c r="M1" s="693"/>
      <c r="N1" s="693"/>
      <c r="O1" s="693"/>
      <c r="P1" s="693"/>
      <c r="Q1" s="693"/>
      <c r="R1" s="694"/>
    </row>
    <row r="2" spans="1:44" ht="45" customHeight="1">
      <c r="A2" s="691"/>
      <c r="B2" s="31"/>
      <c r="C2" s="32"/>
      <c r="D2" s="33"/>
      <c r="E2" s="31"/>
      <c r="F2" s="32"/>
      <c r="G2" s="33"/>
      <c r="H2" s="31"/>
      <c r="I2" s="32"/>
      <c r="J2" s="33"/>
      <c r="K2" s="31"/>
      <c r="L2" s="32"/>
      <c r="M2" s="32"/>
      <c r="N2" s="32"/>
      <c r="O2" s="32"/>
      <c r="P2" s="32"/>
      <c r="Q2" s="32"/>
      <c r="R2" s="33"/>
    </row>
    <row r="3" spans="1:44" ht="35.1" customHeight="1">
      <c r="A3" s="698" t="s">
        <v>185</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L3" s="55" t="s">
        <v>200</v>
      </c>
    </row>
    <row r="4" spans="1:44" ht="24.9" customHeight="1">
      <c r="Z4" s="709" t="s">
        <v>181</v>
      </c>
      <c r="AA4" s="709"/>
      <c r="AB4" s="709"/>
      <c r="AC4" s="709"/>
      <c r="AD4" s="709"/>
      <c r="AE4" s="710" t="s">
        <v>180</v>
      </c>
      <c r="AF4" s="710"/>
      <c r="AG4" s="710"/>
      <c r="AH4" s="710"/>
      <c r="AI4" s="710"/>
      <c r="AJ4" s="710"/>
      <c r="AL4" s="178"/>
      <c r="AM4" s="178"/>
      <c r="AN4" s="723"/>
      <c r="AO4" s="723"/>
      <c r="AP4" s="723"/>
    </row>
    <row r="5" spans="1:44" ht="24.9" customHeight="1">
      <c r="A5" s="711" t="s">
        <v>6</v>
      </c>
      <c r="B5" s="711"/>
      <c r="C5" s="711"/>
      <c r="D5" s="711"/>
      <c r="E5" s="711"/>
      <c r="F5" s="712"/>
      <c r="G5" s="712"/>
      <c r="H5" s="712"/>
      <c r="I5" s="712"/>
      <c r="J5" s="712"/>
      <c r="K5" s="712"/>
      <c r="L5" s="712"/>
      <c r="M5" s="712"/>
      <c r="N5" s="712"/>
      <c r="O5" s="712"/>
      <c r="P5" s="712"/>
      <c r="Q5" s="712"/>
      <c r="R5" s="712"/>
      <c r="S5" s="712"/>
      <c r="T5" s="712"/>
      <c r="U5" s="712"/>
      <c r="V5" s="678" t="s">
        <v>34</v>
      </c>
      <c r="W5" s="678"/>
      <c r="X5" s="678"/>
      <c r="Y5" s="678"/>
      <c r="Z5" s="678"/>
      <c r="AA5" s="713"/>
      <c r="AB5" s="715"/>
      <c r="AC5" s="715"/>
      <c r="AD5" s="715"/>
      <c r="AE5" s="699">
        <v>4</v>
      </c>
      <c r="AF5" s="699">
        <v>5</v>
      </c>
      <c r="AG5" s="699">
        <v>4</v>
      </c>
      <c r="AH5" s="699">
        <v>0</v>
      </c>
      <c r="AI5" s="699">
        <v>2</v>
      </c>
      <c r="AJ5" s="701">
        <v>5</v>
      </c>
    </row>
    <row r="6" spans="1:44" ht="20.100000000000001" customHeight="1">
      <c r="A6" s="703" t="s">
        <v>35</v>
      </c>
      <c r="B6" s="704"/>
      <c r="C6" s="704"/>
      <c r="D6" s="704"/>
      <c r="E6" s="704"/>
      <c r="F6" s="706"/>
      <c r="G6" s="706"/>
      <c r="H6" s="706"/>
      <c r="I6" s="706"/>
      <c r="J6" s="706"/>
      <c r="K6" s="706"/>
      <c r="L6" s="706"/>
      <c r="M6" s="706"/>
      <c r="N6" s="706"/>
      <c r="O6" s="706"/>
      <c r="P6" s="706"/>
      <c r="Q6" s="706"/>
      <c r="R6" s="706"/>
      <c r="S6" s="706"/>
      <c r="T6" s="706"/>
      <c r="U6" s="706"/>
      <c r="V6" s="678"/>
      <c r="W6" s="678"/>
      <c r="X6" s="678"/>
      <c r="Y6" s="678"/>
      <c r="Z6" s="678"/>
      <c r="AA6" s="714"/>
      <c r="AB6" s="716"/>
      <c r="AC6" s="716"/>
      <c r="AD6" s="716"/>
      <c r="AE6" s="700"/>
      <c r="AF6" s="700"/>
      <c r="AG6" s="700"/>
      <c r="AH6" s="700"/>
      <c r="AI6" s="700"/>
      <c r="AJ6" s="702"/>
      <c r="AL6" s="178"/>
      <c r="AM6" s="178"/>
      <c r="AN6" s="723"/>
      <c r="AO6" s="723"/>
      <c r="AP6" s="723"/>
    </row>
    <row r="7" spans="1:44" ht="39.9" customHeight="1">
      <c r="A7" s="705"/>
      <c r="B7" s="705"/>
      <c r="C7" s="705"/>
      <c r="D7" s="705"/>
      <c r="E7" s="705"/>
      <c r="F7" s="707"/>
      <c r="G7" s="707"/>
      <c r="H7" s="707"/>
      <c r="I7" s="707"/>
      <c r="J7" s="707"/>
      <c r="K7" s="707"/>
      <c r="L7" s="707"/>
      <c r="M7" s="707"/>
      <c r="N7" s="707"/>
      <c r="O7" s="707"/>
      <c r="P7" s="707"/>
      <c r="Q7" s="707"/>
      <c r="R7" s="707"/>
      <c r="S7" s="707"/>
      <c r="T7" s="707"/>
      <c r="U7" s="707"/>
      <c r="V7" s="708" t="s">
        <v>36</v>
      </c>
      <c r="W7" s="626"/>
      <c r="X7" s="626"/>
      <c r="Y7" s="626"/>
      <c r="Z7" s="627"/>
      <c r="AA7" s="76">
        <f>IFERROR(MID($AR$7,LEN($AR$7)-9,1),0)</f>
        <v>0</v>
      </c>
      <c r="AB7" s="77">
        <f>IFERROR(MID($AR$7,LEN($AR$7)-8,1),0)</f>
        <v>0</v>
      </c>
      <c r="AC7" s="77">
        <f>IFERROR(MID($AR$7,LEN($AR$7)-7,1),0)</f>
        <v>0</v>
      </c>
      <c r="AD7" s="77">
        <f>IFERROR(MID($AR$7,LEN($AR$7)-6,1),0)</f>
        <v>0</v>
      </c>
      <c r="AE7" s="77">
        <f>IFERROR(MID($AR$7,LEN($AR$7)-5,1),0)</f>
        <v>0</v>
      </c>
      <c r="AF7" s="77"/>
      <c r="AG7" s="77"/>
      <c r="AH7" s="77"/>
      <c r="AI7" s="77"/>
      <c r="AJ7" s="78"/>
      <c r="AL7" s="178"/>
      <c r="AM7" s="178"/>
      <c r="AN7" s="723"/>
      <c r="AO7" s="723"/>
      <c r="AP7" s="723"/>
      <c r="AR7" s="101"/>
    </row>
    <row r="8" spans="1:44" ht="24.9" customHeight="1">
      <c r="A8" s="625" t="s">
        <v>37</v>
      </c>
      <c r="B8" s="626"/>
      <c r="C8" s="626"/>
      <c r="D8" s="626"/>
      <c r="E8" s="627"/>
      <c r="F8" s="605" t="s">
        <v>194</v>
      </c>
      <c r="G8" s="606"/>
      <c r="H8" s="606"/>
      <c r="I8" s="606"/>
      <c r="J8" s="606"/>
      <c r="K8" s="606"/>
      <c r="L8" s="606"/>
      <c r="M8" s="606"/>
      <c r="N8" s="606"/>
      <c r="O8" s="606"/>
      <c r="P8" s="606"/>
      <c r="Q8" s="606"/>
      <c r="R8" s="606"/>
      <c r="S8" s="606"/>
      <c r="T8" s="606"/>
      <c r="U8" s="607"/>
      <c r="V8" s="681" t="s">
        <v>40</v>
      </c>
      <c r="W8" s="682"/>
      <c r="X8" s="682"/>
      <c r="Y8" s="682"/>
      <c r="Z8" s="683"/>
      <c r="AA8" s="27"/>
      <c r="AB8" s="608" t="s">
        <v>199</v>
      </c>
      <c r="AC8" s="608"/>
      <c r="AD8" s="608"/>
      <c r="AE8" s="608"/>
      <c r="AF8" s="608"/>
      <c r="AG8" s="608"/>
      <c r="AH8" s="608"/>
      <c r="AI8" s="608"/>
      <c r="AJ8" s="28"/>
    </row>
    <row r="9" spans="1:44" ht="24.9" customHeight="1">
      <c r="A9" s="681" t="s">
        <v>41</v>
      </c>
      <c r="B9" s="682"/>
      <c r="C9" s="682"/>
      <c r="D9" s="682"/>
      <c r="E9" s="682"/>
      <c r="F9" s="35" t="s">
        <v>15</v>
      </c>
      <c r="G9" s="717" t="s">
        <v>193</v>
      </c>
      <c r="H9" s="717"/>
      <c r="I9" s="717"/>
      <c r="J9" s="717"/>
      <c r="K9" s="717"/>
      <c r="L9" s="717" t="s">
        <v>16</v>
      </c>
      <c r="M9" s="717"/>
      <c r="N9" s="717"/>
      <c r="O9" s="717"/>
      <c r="P9" s="717"/>
      <c r="Q9" s="717"/>
      <c r="R9" s="717"/>
      <c r="S9" s="717"/>
      <c r="T9" s="717"/>
      <c r="U9" s="717"/>
      <c r="V9" s="717"/>
      <c r="W9" s="717"/>
      <c r="X9" s="717"/>
      <c r="Y9" s="717"/>
      <c r="Z9" s="717"/>
      <c r="AA9" s="717"/>
      <c r="AB9" s="717"/>
      <c r="AC9" s="717"/>
      <c r="AD9" s="717"/>
      <c r="AE9" s="717"/>
      <c r="AF9" s="717"/>
      <c r="AG9" s="717"/>
      <c r="AH9" s="717"/>
      <c r="AI9" s="717"/>
      <c r="AJ9" s="718"/>
      <c r="AL9" s="178"/>
      <c r="AM9" s="178"/>
      <c r="AN9" s="726"/>
      <c r="AO9" s="726"/>
      <c r="AP9" s="726"/>
      <c r="AR9" s="96"/>
    </row>
    <row r="10" spans="1:44" ht="24.9" customHeight="1">
      <c r="A10" s="684"/>
      <c r="B10" s="685"/>
      <c r="C10" s="685"/>
      <c r="D10" s="685"/>
      <c r="E10" s="685"/>
      <c r="F10" s="686"/>
      <c r="G10" s="687"/>
      <c r="H10" s="687"/>
      <c r="I10" s="687"/>
      <c r="J10" s="687"/>
      <c r="K10" s="687"/>
      <c r="L10" s="687"/>
      <c r="M10" s="687"/>
      <c r="N10" s="687"/>
      <c r="O10" s="687"/>
      <c r="P10" s="687"/>
      <c r="Q10" s="687"/>
      <c r="R10" s="687"/>
      <c r="S10" s="687"/>
      <c r="T10" s="687"/>
      <c r="U10" s="688"/>
      <c r="V10" s="625" t="s">
        <v>42</v>
      </c>
      <c r="W10" s="626"/>
      <c r="X10" s="626"/>
      <c r="Y10" s="626"/>
      <c r="Z10" s="627"/>
      <c r="AA10" s="632"/>
      <c r="AB10" s="633"/>
      <c r="AC10" s="633"/>
      <c r="AD10" s="633"/>
      <c r="AE10" s="633"/>
      <c r="AF10" s="633"/>
      <c r="AG10" s="633"/>
      <c r="AH10" s="633"/>
      <c r="AI10" s="633"/>
      <c r="AJ10" s="689"/>
      <c r="AL10" s="178"/>
      <c r="AM10" s="178"/>
      <c r="AN10" s="723"/>
      <c r="AO10" s="723"/>
      <c r="AP10" s="723"/>
      <c r="AQ10" s="720"/>
      <c r="AR10" s="720"/>
    </row>
    <row r="11" spans="1:44" ht="24.9" customHeight="1">
      <c r="A11" s="629" t="s">
        <v>18</v>
      </c>
      <c r="B11" s="630"/>
      <c r="C11" s="630"/>
      <c r="D11" s="630"/>
      <c r="E11" s="631"/>
      <c r="F11" s="632"/>
      <c r="G11" s="633"/>
      <c r="H11" s="633"/>
      <c r="I11" s="633"/>
      <c r="J11" s="633"/>
      <c r="K11" s="633"/>
      <c r="L11" s="633"/>
      <c r="M11" s="633"/>
      <c r="N11" s="633"/>
      <c r="O11" s="633"/>
      <c r="P11" s="633"/>
      <c r="Q11" s="633"/>
      <c r="R11" s="633"/>
      <c r="S11" s="633"/>
      <c r="T11" s="633"/>
      <c r="U11" s="633"/>
      <c r="V11" s="630" t="s">
        <v>19</v>
      </c>
      <c r="W11" s="630"/>
      <c r="X11" s="630"/>
      <c r="Y11" s="630"/>
      <c r="Z11" s="630"/>
      <c r="AA11" s="634" t="s">
        <v>195</v>
      </c>
      <c r="AB11" s="634"/>
      <c r="AC11" s="634"/>
      <c r="AD11" s="634"/>
      <c r="AE11" s="634"/>
      <c r="AF11" s="634"/>
      <c r="AG11" s="634"/>
      <c r="AH11" s="634"/>
      <c r="AI11" s="634"/>
      <c r="AJ11" s="635"/>
      <c r="AL11" s="178"/>
      <c r="AM11" s="178"/>
      <c r="AN11" s="720"/>
      <c r="AO11" s="720"/>
      <c r="AP11" s="720"/>
      <c r="AR11" s="96"/>
    </row>
    <row r="12" spans="1:44" ht="20.100000000000001" customHeight="1">
      <c r="A12" s="677" t="s">
        <v>43</v>
      </c>
      <c r="B12" s="678"/>
      <c r="C12" s="678"/>
      <c r="D12" s="678"/>
      <c r="E12" s="678"/>
      <c r="F12" s="679"/>
      <c r="G12" s="679"/>
      <c r="H12" s="679"/>
      <c r="I12" s="679"/>
      <c r="J12" s="679"/>
      <c r="K12" s="679"/>
      <c r="L12" s="679"/>
      <c r="M12" s="679"/>
      <c r="N12" s="679"/>
      <c r="O12" s="679"/>
      <c r="P12" s="679"/>
      <c r="Q12" s="679"/>
      <c r="R12" s="679"/>
      <c r="S12" s="679"/>
      <c r="T12" s="679"/>
      <c r="U12" s="679"/>
      <c r="V12" s="637" t="s">
        <v>44</v>
      </c>
      <c r="W12" s="637"/>
      <c r="X12" s="637"/>
      <c r="Y12" s="637"/>
      <c r="Z12" s="637"/>
      <c r="AA12" s="680"/>
      <c r="AB12" s="680"/>
      <c r="AC12" s="680"/>
      <c r="AD12" s="680"/>
      <c r="AE12" s="680"/>
      <c r="AF12" s="680"/>
      <c r="AG12" s="680"/>
      <c r="AH12" s="680"/>
      <c r="AI12" s="680"/>
      <c r="AJ12" s="680"/>
      <c r="AL12" s="178"/>
      <c r="AM12" s="178"/>
      <c r="AN12" s="723"/>
      <c r="AO12" s="723"/>
      <c r="AP12" s="723"/>
      <c r="AR12" s="96"/>
    </row>
    <row r="13" spans="1:44" ht="20.100000000000001" customHeight="1">
      <c r="A13" s="678"/>
      <c r="B13" s="678"/>
      <c r="C13" s="678"/>
      <c r="D13" s="678"/>
      <c r="E13" s="678"/>
      <c r="F13" s="679"/>
      <c r="G13" s="679"/>
      <c r="H13" s="679"/>
      <c r="I13" s="679"/>
      <c r="J13" s="679"/>
      <c r="K13" s="679"/>
      <c r="L13" s="679"/>
      <c r="M13" s="679"/>
      <c r="N13" s="679"/>
      <c r="O13" s="679"/>
      <c r="P13" s="679"/>
      <c r="Q13" s="679"/>
      <c r="R13" s="679"/>
      <c r="S13" s="679"/>
      <c r="T13" s="679"/>
      <c r="U13" s="679"/>
      <c r="V13" s="637" t="s">
        <v>45</v>
      </c>
      <c r="W13" s="637"/>
      <c r="X13" s="637"/>
      <c r="Y13" s="637"/>
      <c r="Z13" s="637"/>
      <c r="AA13" s="636" t="s">
        <v>196</v>
      </c>
      <c r="AB13" s="636"/>
      <c r="AC13" s="636"/>
      <c r="AD13" s="636"/>
      <c r="AE13" s="636"/>
      <c r="AF13" s="636"/>
      <c r="AG13" s="636"/>
      <c r="AH13" s="636"/>
      <c r="AI13" s="636"/>
      <c r="AJ13" s="636"/>
      <c r="AL13" s="724"/>
      <c r="AM13" s="724"/>
      <c r="AN13" s="725"/>
      <c r="AO13" s="725"/>
      <c r="AP13" s="725"/>
      <c r="AR13" s="96"/>
    </row>
    <row r="14" spans="1:44" ht="20.100000000000001" customHeight="1">
      <c r="A14" s="678"/>
      <c r="B14" s="678"/>
      <c r="C14" s="678"/>
      <c r="D14" s="678"/>
      <c r="E14" s="678"/>
      <c r="F14" s="679"/>
      <c r="G14" s="679"/>
      <c r="H14" s="679"/>
      <c r="I14" s="679"/>
      <c r="J14" s="679"/>
      <c r="K14" s="679"/>
      <c r="L14" s="679"/>
      <c r="M14" s="679"/>
      <c r="N14" s="679"/>
      <c r="O14" s="679"/>
      <c r="P14" s="679"/>
      <c r="Q14" s="679"/>
      <c r="R14" s="679"/>
      <c r="S14" s="679"/>
      <c r="T14" s="679"/>
      <c r="U14" s="679"/>
      <c r="V14" s="637" t="s">
        <v>46</v>
      </c>
      <c r="W14" s="637"/>
      <c r="X14" s="637"/>
      <c r="Y14" s="637"/>
      <c r="Z14" s="637"/>
      <c r="AA14" s="636" t="s">
        <v>196</v>
      </c>
      <c r="AB14" s="636"/>
      <c r="AC14" s="636"/>
      <c r="AD14" s="636"/>
      <c r="AE14" s="636"/>
      <c r="AF14" s="636"/>
      <c r="AG14" s="636"/>
      <c r="AH14" s="636"/>
      <c r="AI14" s="636"/>
      <c r="AJ14" s="636"/>
      <c r="AL14" s="724"/>
      <c r="AM14" s="724"/>
      <c r="AN14" s="725"/>
      <c r="AO14" s="725"/>
      <c r="AP14" s="725"/>
      <c r="AR14" s="102"/>
    </row>
    <row r="15" spans="1:44" ht="24.9" customHeight="1">
      <c r="A15" s="625" t="s">
        <v>47</v>
      </c>
      <c r="B15" s="626"/>
      <c r="C15" s="626"/>
      <c r="D15" s="626"/>
      <c r="E15" s="627"/>
      <c r="F15" s="611" t="s">
        <v>197</v>
      </c>
      <c r="G15" s="612"/>
      <c r="H15" s="612"/>
      <c r="I15" s="612"/>
      <c r="J15" s="612"/>
      <c r="K15" s="612"/>
      <c r="L15" s="612"/>
      <c r="M15" s="612"/>
      <c r="N15" s="612"/>
      <c r="O15" s="612"/>
      <c r="P15" s="612"/>
      <c r="Q15" s="612"/>
      <c r="R15" s="612"/>
      <c r="S15" s="612"/>
      <c r="T15" s="612"/>
      <c r="U15" s="612"/>
      <c r="V15" s="23"/>
      <c r="W15" s="23"/>
      <c r="X15" s="23"/>
      <c r="Y15" s="23"/>
      <c r="Z15" s="23"/>
      <c r="AA15" s="23"/>
      <c r="AB15" s="23"/>
      <c r="AC15" s="23"/>
      <c r="AD15" s="23"/>
      <c r="AE15" s="23"/>
      <c r="AF15" s="23"/>
      <c r="AG15" s="23"/>
      <c r="AH15" s="23"/>
      <c r="AI15" s="23"/>
      <c r="AJ15" s="24"/>
      <c r="AL15" s="724"/>
      <c r="AM15" s="724"/>
      <c r="AN15" s="725"/>
      <c r="AO15" s="725"/>
      <c r="AP15" s="725"/>
      <c r="AR15" s="102"/>
    </row>
    <row r="16" spans="1:44" ht="24.6" customHeight="1">
      <c r="A16" s="26"/>
      <c r="B16" s="92" t="s">
        <v>49</v>
      </c>
      <c r="C16" s="27"/>
      <c r="D16" s="27"/>
      <c r="E16" s="3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8"/>
      <c r="AL16" s="178"/>
      <c r="AM16" s="178"/>
      <c r="AN16" s="722"/>
      <c r="AO16" s="722"/>
      <c r="AP16" s="722"/>
    </row>
    <row r="17" spans="1:44" ht="20.100000000000001" customHeight="1">
      <c r="A17" s="29"/>
      <c r="C17" s="22" t="s">
        <v>50</v>
      </c>
      <c r="AJ17" s="30"/>
    </row>
    <row r="18" spans="1:44" ht="23.1" customHeight="1">
      <c r="A18" s="29"/>
      <c r="E18" s="36" t="s">
        <v>51</v>
      </c>
      <c r="F18" s="38"/>
      <c r="G18" s="38"/>
      <c r="H18" s="34" t="s">
        <v>38</v>
      </c>
      <c r="I18" s="38"/>
      <c r="J18" s="38"/>
      <c r="K18" s="34" t="s">
        <v>52</v>
      </c>
      <c r="L18" s="38"/>
      <c r="M18" s="38"/>
      <c r="N18" s="34" t="s">
        <v>53</v>
      </c>
      <c r="O18" s="25"/>
      <c r="AJ18" s="30"/>
      <c r="AL18" s="162" t="s">
        <v>187</v>
      </c>
      <c r="AM18" s="162"/>
      <c r="AN18" s="84" t="s">
        <v>188</v>
      </c>
      <c r="AO18" s="93" t="s">
        <v>198</v>
      </c>
      <c r="AP18" s="94"/>
    </row>
    <row r="19" spans="1:44" ht="23.1" customHeight="1">
      <c r="A19" s="29"/>
      <c r="C19" s="589" t="s">
        <v>1</v>
      </c>
      <c r="D19" s="589"/>
      <c r="E19" s="589"/>
      <c r="F19" s="628" t="s">
        <v>41</v>
      </c>
      <c r="G19" s="628"/>
      <c r="H19" s="628"/>
      <c r="I19" s="600"/>
      <c r="J19" s="600"/>
      <c r="K19" s="600"/>
      <c r="L19" s="600"/>
      <c r="M19" s="600"/>
      <c r="N19" s="600"/>
      <c r="O19" s="600"/>
      <c r="P19" s="600"/>
      <c r="Q19" s="600"/>
      <c r="R19" s="600"/>
      <c r="S19" s="600"/>
      <c r="T19" s="600"/>
      <c r="U19" s="600"/>
      <c r="V19" s="600"/>
      <c r="W19" s="600"/>
      <c r="X19" s="41"/>
      <c r="Y19" s="41"/>
      <c r="Z19" s="41"/>
      <c r="AA19" s="86" t="s">
        <v>42</v>
      </c>
      <c r="AB19" s="601"/>
      <c r="AC19" s="601"/>
      <c r="AD19" s="601"/>
      <c r="AE19" s="601"/>
      <c r="AF19" s="601"/>
      <c r="AG19" s="601"/>
      <c r="AH19" s="601"/>
      <c r="AI19" s="601"/>
      <c r="AJ19" s="602"/>
      <c r="AL19" s="95"/>
      <c r="AM19" s="50"/>
      <c r="AQ19" s="50"/>
      <c r="AR19" s="50"/>
    </row>
    <row r="20" spans="1:44" ht="18" customHeight="1">
      <c r="A20" s="29"/>
      <c r="C20" s="589"/>
      <c r="D20" s="589"/>
      <c r="E20" s="589"/>
      <c r="F20" s="589" t="s">
        <v>4</v>
      </c>
      <c r="G20" s="589"/>
      <c r="H20" s="589"/>
      <c r="I20" s="638"/>
      <c r="J20" s="638"/>
      <c r="K20" s="638"/>
      <c r="L20" s="638"/>
      <c r="M20" s="638"/>
      <c r="N20" s="638"/>
      <c r="O20" s="638"/>
      <c r="P20" s="638"/>
      <c r="Q20" s="638"/>
      <c r="R20" s="638"/>
      <c r="S20" s="638"/>
      <c r="T20" s="638"/>
      <c r="U20" s="591" t="s">
        <v>54</v>
      </c>
      <c r="V20" s="591"/>
      <c r="W20" s="591"/>
      <c r="X20" s="591"/>
      <c r="Y20" s="591"/>
      <c r="Z20" s="591"/>
      <c r="AA20" s="591"/>
      <c r="AB20" s="593"/>
      <c r="AC20" s="593"/>
      <c r="AD20" s="593"/>
      <c r="AE20" s="593"/>
      <c r="AF20" s="593"/>
      <c r="AG20" s="593"/>
      <c r="AH20" s="593"/>
      <c r="AI20" s="593"/>
      <c r="AJ20" s="595" t="s">
        <v>55</v>
      </c>
      <c r="AL20" s="178"/>
      <c r="AN20" s="720"/>
      <c r="AO20" s="720"/>
      <c r="AP20" s="720"/>
      <c r="AR20" s="96"/>
    </row>
    <row r="21" spans="1:44" ht="17.399999999999999" customHeight="1">
      <c r="A21" s="31"/>
      <c r="B21" s="32"/>
      <c r="C21" s="590"/>
      <c r="D21" s="590"/>
      <c r="E21" s="590"/>
      <c r="F21" s="590"/>
      <c r="G21" s="590"/>
      <c r="H21" s="590"/>
      <c r="I21" s="639"/>
      <c r="J21" s="639"/>
      <c r="K21" s="639"/>
      <c r="L21" s="639"/>
      <c r="M21" s="639"/>
      <c r="N21" s="639"/>
      <c r="O21" s="639"/>
      <c r="P21" s="639"/>
      <c r="Q21" s="639"/>
      <c r="R21" s="639"/>
      <c r="S21" s="639"/>
      <c r="T21" s="639"/>
      <c r="U21" s="592"/>
      <c r="V21" s="592"/>
      <c r="W21" s="592"/>
      <c r="X21" s="592"/>
      <c r="Y21" s="592"/>
      <c r="Z21" s="592"/>
      <c r="AA21" s="592"/>
      <c r="AB21" s="594"/>
      <c r="AC21" s="594"/>
      <c r="AD21" s="594"/>
      <c r="AE21" s="594"/>
      <c r="AF21" s="594"/>
      <c r="AG21" s="594"/>
      <c r="AH21" s="594"/>
      <c r="AI21" s="594"/>
      <c r="AJ21" s="596"/>
      <c r="AL21" s="178"/>
      <c r="AN21" s="721"/>
      <c r="AO21" s="720"/>
      <c r="AP21" s="720"/>
      <c r="AR21" s="96"/>
    </row>
    <row r="22" spans="1:44" ht="15" customHeight="1">
      <c r="B22" s="589" t="s">
        <v>56</v>
      </c>
      <c r="C22" s="589"/>
      <c r="D22" s="79" t="s">
        <v>191</v>
      </c>
      <c r="E22" s="22" t="s">
        <v>57</v>
      </c>
      <c r="AL22" s="95"/>
    </row>
    <row r="23" spans="1:44" ht="15" customHeight="1">
      <c r="E23" s="22" t="s">
        <v>58</v>
      </c>
    </row>
    <row r="25" spans="1:44" ht="20.100000000000001" customHeight="1">
      <c r="A25" s="91" t="str">
        <f>IF($AN$18="償還払い","※居宅介護（支援）住宅改修費は、下記の口座に振り込んでください。","※居宅介護（支援）住宅改修費は、受領委任払いの委任先である施工事業者の口座に振り込んでください。")</f>
        <v>※居宅介護（支援）住宅改修費は、下記の口座に振り込んでください。</v>
      </c>
    </row>
    <row r="26" spans="1:44" ht="20.100000000000001" customHeight="1">
      <c r="A26" s="619" t="s">
        <v>59</v>
      </c>
      <c r="B26" s="620"/>
      <c r="C26" s="613"/>
      <c r="D26" s="614"/>
      <c r="E26" s="614"/>
      <c r="F26" s="614"/>
      <c r="G26" s="614"/>
      <c r="H26" s="614"/>
      <c r="I26" s="614"/>
      <c r="J26" s="614"/>
      <c r="K26" s="614"/>
      <c r="L26" s="614"/>
      <c r="M26" s="614"/>
      <c r="N26" s="615"/>
      <c r="O26" s="613"/>
      <c r="P26" s="614"/>
      <c r="Q26" s="614"/>
      <c r="R26" s="614"/>
      <c r="S26" s="614"/>
      <c r="T26" s="614"/>
      <c r="U26" s="614"/>
      <c r="V26" s="614"/>
      <c r="W26" s="614"/>
      <c r="X26" s="614"/>
      <c r="Y26" s="614"/>
      <c r="Z26" s="615"/>
      <c r="AA26" s="647" t="s">
        <v>60</v>
      </c>
      <c r="AB26" s="648"/>
      <c r="AC26" s="649"/>
      <c r="AD26" s="650" t="s">
        <v>61</v>
      </c>
      <c r="AE26" s="651"/>
      <c r="AF26" s="651"/>
      <c r="AG26" s="651"/>
      <c r="AH26" s="651"/>
      <c r="AI26" s="651"/>
      <c r="AJ26" s="652"/>
    </row>
    <row r="27" spans="1:44" ht="13.5" customHeight="1">
      <c r="A27" s="621"/>
      <c r="B27" s="622"/>
      <c r="C27" s="616"/>
      <c r="D27" s="617"/>
      <c r="E27" s="617"/>
      <c r="F27" s="617"/>
      <c r="G27" s="617"/>
      <c r="H27" s="617"/>
      <c r="I27" s="617"/>
      <c r="J27" s="617"/>
      <c r="K27" s="617"/>
      <c r="L27" s="617"/>
      <c r="M27" s="617"/>
      <c r="N27" s="618"/>
      <c r="O27" s="616"/>
      <c r="P27" s="617"/>
      <c r="Q27" s="617"/>
      <c r="R27" s="617"/>
      <c r="S27" s="617"/>
      <c r="T27" s="617"/>
      <c r="U27" s="617"/>
      <c r="V27" s="617"/>
      <c r="W27" s="617"/>
      <c r="X27" s="617"/>
      <c r="Y27" s="617"/>
      <c r="Z27" s="618"/>
      <c r="AA27" s="653" t="str">
        <f>IF(OR($AQ$29="　",$AQ$29=""),"",$AQ$29)</f>
        <v/>
      </c>
      <c r="AB27" s="653"/>
      <c r="AC27" s="653"/>
      <c r="AD27" s="654"/>
      <c r="AE27" s="655"/>
      <c r="AF27" s="655"/>
      <c r="AG27" s="655"/>
      <c r="AH27" s="655"/>
      <c r="AI27" s="655"/>
      <c r="AJ27" s="675"/>
      <c r="AL27" s="85"/>
    </row>
    <row r="28" spans="1:44" ht="18" customHeight="1">
      <c r="A28" s="621"/>
      <c r="B28" s="622"/>
      <c r="C28" s="676" t="s">
        <v>62</v>
      </c>
      <c r="D28" s="676"/>
      <c r="E28" s="676"/>
      <c r="F28" s="676"/>
      <c r="G28" s="676"/>
      <c r="H28" s="676"/>
      <c r="I28" s="676"/>
      <c r="J28" s="676"/>
      <c r="K28" s="676"/>
      <c r="L28" s="676"/>
      <c r="M28" s="676"/>
      <c r="N28" s="676"/>
      <c r="O28" s="644" t="s">
        <v>63</v>
      </c>
      <c r="P28" s="645"/>
      <c r="Q28" s="645"/>
      <c r="R28" s="645"/>
      <c r="S28" s="645"/>
      <c r="T28" s="645"/>
      <c r="U28" s="645"/>
      <c r="V28" s="645"/>
      <c r="W28" s="645"/>
      <c r="X28" s="645"/>
      <c r="Y28" s="645"/>
      <c r="Z28" s="646"/>
      <c r="AA28" s="653"/>
      <c r="AB28" s="653"/>
      <c r="AC28" s="653"/>
      <c r="AD28" s="654"/>
      <c r="AE28" s="655"/>
      <c r="AF28" s="655"/>
      <c r="AG28" s="655"/>
      <c r="AH28" s="655"/>
      <c r="AI28" s="655"/>
      <c r="AJ28" s="675"/>
      <c r="AL28" s="178"/>
      <c r="AM28" s="178"/>
      <c r="AN28" s="97"/>
      <c r="AO28" s="49"/>
      <c r="AP28" s="97"/>
    </row>
    <row r="29" spans="1:44" ht="20.100000000000001" customHeight="1">
      <c r="A29" s="621"/>
      <c r="B29" s="622"/>
      <c r="C29" s="666"/>
      <c r="D29" s="603"/>
      <c r="E29" s="603"/>
      <c r="F29" s="603"/>
      <c r="G29" s="603"/>
      <c r="H29" s="603"/>
      <c r="I29" s="603"/>
      <c r="J29" s="603"/>
      <c r="K29" s="603"/>
      <c r="L29" s="603"/>
      <c r="M29" s="603"/>
      <c r="N29" s="604"/>
      <c r="O29" s="666"/>
      <c r="P29" s="603"/>
      <c r="Q29" s="603"/>
      <c r="R29" s="603"/>
      <c r="S29" s="603"/>
      <c r="T29" s="603"/>
      <c r="U29" s="603"/>
      <c r="V29" s="603"/>
      <c r="W29" s="603"/>
      <c r="X29" s="603"/>
      <c r="Y29" s="603"/>
      <c r="Z29" s="604"/>
      <c r="AA29" s="653"/>
      <c r="AB29" s="653"/>
      <c r="AC29" s="653"/>
      <c r="AD29" s="654"/>
      <c r="AE29" s="655"/>
      <c r="AF29" s="655"/>
      <c r="AG29" s="655"/>
      <c r="AH29" s="655"/>
      <c r="AI29" s="655"/>
      <c r="AJ29" s="675"/>
      <c r="AL29" s="719"/>
      <c r="AM29" s="719"/>
      <c r="AN29" s="99"/>
      <c r="AO29" s="98"/>
      <c r="AP29" s="100"/>
      <c r="AQ29" s="88"/>
      <c r="AR29" s="96"/>
    </row>
    <row r="30" spans="1:44" ht="19.2" customHeight="1">
      <c r="A30" s="621"/>
      <c r="B30" s="622"/>
      <c r="C30" s="667" t="s">
        <v>6</v>
      </c>
      <c r="D30" s="667"/>
      <c r="E30" s="667"/>
      <c r="F30" s="667"/>
      <c r="G30" s="667"/>
      <c r="H30" s="667"/>
      <c r="I30" s="668"/>
      <c r="J30" s="669"/>
      <c r="K30" s="669"/>
      <c r="L30" s="669"/>
      <c r="M30" s="669"/>
      <c r="N30" s="669"/>
      <c r="O30" s="669"/>
      <c r="P30" s="669"/>
      <c r="Q30" s="669"/>
      <c r="R30" s="669"/>
      <c r="S30" s="669"/>
      <c r="T30" s="669"/>
      <c r="U30" s="669"/>
      <c r="V30" s="669"/>
      <c r="W30" s="669"/>
      <c r="X30" s="669"/>
      <c r="Y30" s="669"/>
      <c r="Z30" s="669"/>
      <c r="AA30" s="669"/>
      <c r="AB30" s="669"/>
      <c r="AC30" s="669"/>
      <c r="AD30" s="669"/>
      <c r="AE30" s="669"/>
      <c r="AF30" s="669"/>
      <c r="AG30" s="669"/>
      <c r="AH30" s="669"/>
      <c r="AI30" s="669"/>
      <c r="AJ30" s="670"/>
      <c r="AL30" s="54"/>
    </row>
    <row r="31" spans="1:44" ht="30" customHeight="1">
      <c r="A31" s="623"/>
      <c r="B31" s="624"/>
      <c r="C31" s="671" t="s">
        <v>64</v>
      </c>
      <c r="D31" s="671"/>
      <c r="E31" s="671"/>
      <c r="F31" s="671"/>
      <c r="G31" s="671"/>
      <c r="H31" s="671"/>
      <c r="I31" s="672"/>
      <c r="J31" s="673"/>
      <c r="K31" s="673"/>
      <c r="L31" s="673"/>
      <c r="M31" s="673"/>
      <c r="N31" s="673"/>
      <c r="O31" s="673"/>
      <c r="P31" s="673"/>
      <c r="Q31" s="673"/>
      <c r="R31" s="673"/>
      <c r="S31" s="673"/>
      <c r="T31" s="673"/>
      <c r="U31" s="673"/>
      <c r="V31" s="673"/>
      <c r="W31" s="673"/>
      <c r="X31" s="673"/>
      <c r="Y31" s="673"/>
      <c r="Z31" s="673"/>
      <c r="AA31" s="673"/>
      <c r="AB31" s="673"/>
      <c r="AC31" s="673"/>
      <c r="AD31" s="673"/>
      <c r="AE31" s="673"/>
      <c r="AF31" s="673"/>
      <c r="AG31" s="673"/>
      <c r="AH31" s="673"/>
      <c r="AI31" s="673"/>
      <c r="AJ31" s="674"/>
      <c r="AL31" s="54"/>
    </row>
    <row r="32" spans="1:44" ht="30.6" customHeight="1">
      <c r="AL32" s="178"/>
      <c r="AM32" s="178"/>
      <c r="AN32" s="88"/>
      <c r="AO32" s="49"/>
      <c r="AP32" s="88"/>
    </row>
    <row r="33" spans="1:42" ht="9" customHeight="1">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N33" s="88"/>
      <c r="AO33" s="49"/>
      <c r="AP33" s="88"/>
    </row>
    <row r="34" spans="1:42" ht="17.399999999999999" customHeight="1">
      <c r="A34" s="40" t="s">
        <v>65</v>
      </c>
      <c r="X34" s="36" t="s">
        <v>51</v>
      </c>
      <c r="Y34" s="34"/>
      <c r="Z34" s="34"/>
      <c r="AA34" s="34" t="s">
        <v>38</v>
      </c>
      <c r="AB34" s="34"/>
      <c r="AC34" s="34"/>
      <c r="AD34" s="34" t="s">
        <v>39</v>
      </c>
      <c r="AE34" s="34"/>
      <c r="AF34" s="34"/>
      <c r="AG34" s="34" t="s">
        <v>66</v>
      </c>
      <c r="AL34" s="54"/>
    </row>
    <row r="35" spans="1:42" ht="5.4" customHeight="1">
      <c r="A35" s="40"/>
      <c r="X35" s="36"/>
      <c r="Y35" s="34"/>
      <c r="Z35" s="34"/>
      <c r="AA35" s="34"/>
      <c r="AB35" s="34"/>
      <c r="AC35" s="34"/>
      <c r="AD35" s="34"/>
      <c r="AE35" s="34"/>
      <c r="AF35" s="34"/>
      <c r="AG35" s="34"/>
    </row>
    <row r="36" spans="1:42" ht="25.8" customHeight="1">
      <c r="AA36" s="656" t="s">
        <v>173</v>
      </c>
      <c r="AB36" s="657"/>
      <c r="AC36" s="657"/>
      <c r="AD36" s="657"/>
      <c r="AE36" s="64"/>
      <c r="AF36" s="64"/>
      <c r="AG36" s="657" t="s">
        <v>67</v>
      </c>
      <c r="AH36" s="658"/>
    </row>
    <row r="37" spans="1:42" ht="21" customHeight="1">
      <c r="C37" s="661" t="s">
        <v>68</v>
      </c>
      <c r="D37" s="661"/>
      <c r="E37" s="661"/>
      <c r="F37" s="661"/>
      <c r="G37" s="661"/>
      <c r="H37" s="42"/>
      <c r="I37" s="662"/>
      <c r="J37" s="662"/>
      <c r="K37" s="662"/>
      <c r="L37" s="662"/>
      <c r="M37" s="662"/>
      <c r="N37" s="662"/>
      <c r="O37" s="662"/>
      <c r="P37" s="44" t="s">
        <v>48</v>
      </c>
      <c r="Q37" s="42"/>
      <c r="R37" s="41" t="s">
        <v>69</v>
      </c>
      <c r="S37" s="663"/>
      <c r="T37" s="513"/>
      <c r="U37" s="513"/>
      <c r="V37" s="513"/>
      <c r="W37" s="513"/>
      <c r="X37" s="41" t="s">
        <v>70</v>
      </c>
      <c r="Y37" s="664"/>
      <c r="Z37" s="664"/>
      <c r="AA37" s="664"/>
      <c r="AB37" s="41" t="s">
        <v>71</v>
      </c>
      <c r="AC37" s="665"/>
      <c r="AD37" s="665"/>
      <c r="AE37" s="665"/>
      <c r="AF37" s="665"/>
      <c r="AG37" s="665"/>
      <c r="AH37" s="41" t="s">
        <v>55</v>
      </c>
      <c r="AI37" s="41"/>
    </row>
    <row r="38" spans="1:42" ht="9" customHeight="1">
      <c r="C38" s="43"/>
      <c r="D38" s="43"/>
      <c r="E38" s="43"/>
      <c r="F38" s="43"/>
      <c r="G38" s="43"/>
      <c r="H38" s="41"/>
      <c r="I38" s="45"/>
      <c r="J38" s="45"/>
      <c r="K38" s="45"/>
      <c r="L38" s="45"/>
      <c r="M38" s="45"/>
      <c r="N38" s="45"/>
      <c r="O38" s="45"/>
      <c r="P38" s="43"/>
      <c r="Q38" s="41"/>
      <c r="R38" s="41"/>
      <c r="S38" s="46"/>
      <c r="T38" s="46"/>
      <c r="U38" s="46"/>
      <c r="V38" s="46"/>
      <c r="W38" s="46"/>
      <c r="X38" s="41"/>
      <c r="Y38" s="47"/>
      <c r="Z38" s="47"/>
      <c r="AA38" s="47"/>
      <c r="AB38" s="41"/>
      <c r="AC38" s="48"/>
      <c r="AD38" s="48"/>
      <c r="AE38" s="48"/>
      <c r="AF38" s="48"/>
      <c r="AG38" s="48"/>
      <c r="AH38" s="41"/>
      <c r="AI38" s="41"/>
    </row>
    <row r="39" spans="1:42" ht="11.4" customHeight="1">
      <c r="AF39" s="72" t="s">
        <v>179</v>
      </c>
      <c r="AG39" s="65"/>
      <c r="AH39" s="640"/>
      <c r="AI39" s="640"/>
      <c r="AJ39" s="641"/>
    </row>
    <row r="40" spans="1:42" ht="20.100000000000001" customHeight="1">
      <c r="C40" s="22" t="s">
        <v>72</v>
      </c>
      <c r="M40" s="34" t="s">
        <v>22</v>
      </c>
      <c r="N40" s="34" t="s">
        <v>73</v>
      </c>
      <c r="O40" s="34"/>
      <c r="P40" s="34" t="s">
        <v>22</v>
      </c>
      <c r="Q40" s="34" t="s">
        <v>74</v>
      </c>
      <c r="T40" s="39"/>
      <c r="U40" s="39"/>
      <c r="V40" s="39"/>
      <c r="AD40" s="39"/>
      <c r="AE40" s="39"/>
      <c r="AF40" s="66"/>
      <c r="AH40" s="642"/>
      <c r="AI40" s="642"/>
      <c r="AJ40" s="643"/>
    </row>
    <row r="41" spans="1:42" ht="20.100000000000001" customHeight="1">
      <c r="C41" s="22" t="s">
        <v>172</v>
      </c>
      <c r="M41" s="34" t="s">
        <v>22</v>
      </c>
      <c r="N41" s="34" t="s">
        <v>73</v>
      </c>
      <c r="O41" s="34"/>
      <c r="P41" s="34" t="s">
        <v>22</v>
      </c>
      <c r="Q41" s="34" t="s">
        <v>74</v>
      </c>
      <c r="R41" s="589" t="s">
        <v>182</v>
      </c>
      <c r="S41" s="589"/>
      <c r="T41" s="589"/>
      <c r="U41" s="589"/>
      <c r="V41" s="589"/>
      <c r="W41" s="642"/>
      <c r="X41" s="642"/>
      <c r="Y41" s="642"/>
      <c r="Z41" s="642"/>
      <c r="AA41" s="642"/>
      <c r="AB41" s="22" t="s">
        <v>174</v>
      </c>
      <c r="AF41" s="67"/>
      <c r="AJ41" s="68"/>
    </row>
    <row r="42" spans="1:42" ht="20.100000000000001" customHeight="1">
      <c r="AF42" s="69"/>
      <c r="AG42" s="70"/>
      <c r="AH42" s="70"/>
      <c r="AI42" s="70"/>
      <c r="AJ42" s="71"/>
    </row>
  </sheetData>
  <mergeCells count="120">
    <mergeCell ref="A1:A2"/>
    <mergeCell ref="B1:D1"/>
    <mergeCell ref="E1:G1"/>
    <mergeCell ref="H1:J1"/>
    <mergeCell ref="K1:R1"/>
    <mergeCell ref="A3:AJ3"/>
    <mergeCell ref="Z4:AD4"/>
    <mergeCell ref="AE4:AJ4"/>
    <mergeCell ref="AL4:AM4"/>
    <mergeCell ref="AN4:AP4"/>
    <mergeCell ref="A5:E5"/>
    <mergeCell ref="F5:U5"/>
    <mergeCell ref="V5:Z6"/>
    <mergeCell ref="AA5:AA6"/>
    <mergeCell ref="AB5:AB6"/>
    <mergeCell ref="AC5:AC6"/>
    <mergeCell ref="AN6:AP6"/>
    <mergeCell ref="V7:Z7"/>
    <mergeCell ref="AL7:AM7"/>
    <mergeCell ref="AN7:AP7"/>
    <mergeCell ref="AD5:AD6"/>
    <mergeCell ref="AE5:AE6"/>
    <mergeCell ref="AF5:AF6"/>
    <mergeCell ref="AG5:AG6"/>
    <mergeCell ref="AH5:AH6"/>
    <mergeCell ref="AI5:AI6"/>
    <mergeCell ref="A8:E8"/>
    <mergeCell ref="F8:U8"/>
    <mergeCell ref="V8:Z8"/>
    <mergeCell ref="AB8:AI8"/>
    <mergeCell ref="A9:E10"/>
    <mergeCell ref="AJ5:AJ6"/>
    <mergeCell ref="A6:E7"/>
    <mergeCell ref="F6:U7"/>
    <mergeCell ref="AL6:AM6"/>
    <mergeCell ref="AQ10:AR10"/>
    <mergeCell ref="A11:E11"/>
    <mergeCell ref="F11:U11"/>
    <mergeCell ref="V11:Z11"/>
    <mergeCell ref="AA11:AJ11"/>
    <mergeCell ref="AN11:AP11"/>
    <mergeCell ref="AL9:AM9"/>
    <mergeCell ref="AN9:AP9"/>
    <mergeCell ref="F10:U10"/>
    <mergeCell ref="V10:Z10"/>
    <mergeCell ref="AA10:AJ10"/>
    <mergeCell ref="AL10:AM11"/>
    <mergeCell ref="AN10:AP10"/>
    <mergeCell ref="V14:Z14"/>
    <mergeCell ref="AA14:AJ14"/>
    <mergeCell ref="A15:E15"/>
    <mergeCell ref="F15:U15"/>
    <mergeCell ref="AL16:AM16"/>
    <mergeCell ref="AN16:AP16"/>
    <mergeCell ref="A12:E14"/>
    <mergeCell ref="F12:U14"/>
    <mergeCell ref="V12:Z12"/>
    <mergeCell ref="AA12:AJ12"/>
    <mergeCell ref="AL12:AM12"/>
    <mergeCell ref="AN12:AP12"/>
    <mergeCell ref="V13:Z13"/>
    <mergeCell ref="AA13:AJ13"/>
    <mergeCell ref="AL13:AM15"/>
    <mergeCell ref="AN13:AP15"/>
    <mergeCell ref="AL18:AM18"/>
    <mergeCell ref="C19:E21"/>
    <mergeCell ref="F19:H19"/>
    <mergeCell ref="I19:W19"/>
    <mergeCell ref="AB19:AJ19"/>
    <mergeCell ref="F20:H21"/>
    <mergeCell ref="I20:T21"/>
    <mergeCell ref="U20:AA21"/>
    <mergeCell ref="AB20:AI21"/>
    <mergeCell ref="AJ20:AJ21"/>
    <mergeCell ref="AL20:AL21"/>
    <mergeCell ref="AN20:AP20"/>
    <mergeCell ref="AN21:AP21"/>
    <mergeCell ref="B22:C22"/>
    <mergeCell ref="A26:B31"/>
    <mergeCell ref="C26:N27"/>
    <mergeCell ref="O26:Z27"/>
    <mergeCell ref="AA26:AC26"/>
    <mergeCell ref="AD26:AJ26"/>
    <mergeCell ref="O28:Z28"/>
    <mergeCell ref="AL28:AM28"/>
    <mergeCell ref="C29:E29"/>
    <mergeCell ref="F29:H29"/>
    <mergeCell ref="I29:K29"/>
    <mergeCell ref="L29:N29"/>
    <mergeCell ref="O29:R29"/>
    <mergeCell ref="AA27:AC29"/>
    <mergeCell ref="AD27:AD29"/>
    <mergeCell ref="AE27:AE29"/>
    <mergeCell ref="AF27:AF29"/>
    <mergeCell ref="AG27:AG29"/>
    <mergeCell ref="AH27:AH29"/>
    <mergeCell ref="AH39:AJ39"/>
    <mergeCell ref="AH40:AJ40"/>
    <mergeCell ref="R41:V41"/>
    <mergeCell ref="W41:AA41"/>
    <mergeCell ref="G9:K9"/>
    <mergeCell ref="L9:AJ9"/>
    <mergeCell ref="AL32:AM32"/>
    <mergeCell ref="AA36:AD36"/>
    <mergeCell ref="AG36:AH36"/>
    <mergeCell ref="C37:G37"/>
    <mergeCell ref="I37:O37"/>
    <mergeCell ref="S37:W37"/>
    <mergeCell ref="Y37:AA37"/>
    <mergeCell ref="AC37:AG37"/>
    <mergeCell ref="S29:V29"/>
    <mergeCell ref="W29:Z29"/>
    <mergeCell ref="AL29:AM29"/>
    <mergeCell ref="C30:H30"/>
    <mergeCell ref="I30:AJ30"/>
    <mergeCell ref="C31:H31"/>
    <mergeCell ref="I31:AJ31"/>
    <mergeCell ref="AI27:AI29"/>
    <mergeCell ref="AJ27:AJ29"/>
    <mergeCell ref="C28:N28"/>
  </mergeCells>
  <phoneticPr fontId="1"/>
  <dataValidations count="8">
    <dataValidation type="list" allowBlank="1" showInputMessage="1" showErrorMessage="1" sqref="AN18" xr:uid="{C99CB25D-DDBE-4896-9CF6-FF370F420B20}">
      <formula1>"償還払い,受領委任払い"</formula1>
    </dataValidation>
    <dataValidation type="list" allowBlank="1" showInputMessage="1" showErrorMessage="1" sqref="AN4:AO4" xr:uid="{A0ACCACD-E5BE-4515-BCFD-5B2AC46D562C}">
      <formula1>"　,要支援１,要支援２,要介護１,要介護２,要介護３,要介護４,要介護５"</formula1>
    </dataValidation>
    <dataValidation imeMode="fullKatakana" allowBlank="1" showInputMessage="1" showErrorMessage="1" sqref="AN6:AO6 AP32:AP33" xr:uid="{5F8FD4A0-A013-4E2B-84C9-DEF924BD7CEA}"/>
    <dataValidation type="list" allowBlank="1" showInputMessage="1" showErrorMessage="1" sqref="AR9" xr:uid="{363966C6-44AC-4D65-B806-B65928A0248E}">
      <formula1>"　,男,女"</formula1>
    </dataValidation>
    <dataValidation type="list" allowBlank="1" showInputMessage="1" showErrorMessage="1" sqref="AN10:AO10" xr:uid="{D3EA01F8-CCC4-476B-BFEF-89DFCB2511FE}">
      <formula1>"　,889-1401大字日置,889-1402大字三納代,889-1403大字上富田,889-1404大字下富田,889-1405大字伊倉,889-1406大字新田,889-1411富田,889-1412富田東,889-1413富田西,889-1414富田南,889-1415富田北"</formula1>
    </dataValidation>
    <dataValidation type="list" allowBlank="1" showInputMessage="1" showErrorMessage="1" sqref="AQ29" xr:uid="{84EE3B83-A43D-4851-85AF-0698566D040E}">
      <formula1>"　, 普通,当座,その他"</formula1>
    </dataValidation>
    <dataValidation imeMode="fullAlpha" allowBlank="1" showInputMessage="1" showErrorMessage="1" sqref="AR7 AA5:AJ5 AB19:AJ19 F18:N18 AR20 AN16:AO16 AR11 AA7:AJ7" xr:uid="{53BB2137-4D65-4D69-BB84-62DBF547970E}"/>
    <dataValidation imeMode="halfAlpha" allowBlank="1" showInputMessage="1" showErrorMessage="1" sqref="G9" xr:uid="{534E8375-1A3D-42FD-9BE6-B144DC7E3290}"/>
  </dataValidations>
  <printOptions horizontalCentered="1"/>
  <pageMargins left="0.59055118110236227" right="0.59055118110236227" top="0.39370078740157483" bottom="0.19685039370078741" header="0" footer="0"/>
  <pageSetup paperSize="9" scale="95"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AED6E-869B-441F-95C1-6A759FB6EB5C}">
  <sheetPr>
    <tabColor theme="5" tint="0.59999389629810485"/>
  </sheetPr>
  <dimension ref="A1:AI69"/>
  <sheetViews>
    <sheetView showGridLines="0" zoomScaleNormal="100" workbookViewId="0">
      <selection activeCell="AG24" sqref="AG24"/>
    </sheetView>
  </sheetViews>
  <sheetFormatPr defaultRowHeight="14.4"/>
  <cols>
    <col min="1" max="1" width="5" style="3" customWidth="1"/>
    <col min="2" max="2" width="8.88671875" style="3"/>
    <col min="3" max="3" width="1.109375" style="3" customWidth="1"/>
    <col min="4" max="14" width="2.77734375" style="3" customWidth="1"/>
    <col min="15" max="15" width="4.6640625" style="3" customWidth="1"/>
    <col min="16" max="16" width="11.109375" style="3" customWidth="1"/>
    <col min="17" max="27" width="2.6640625" style="3" customWidth="1"/>
    <col min="29" max="29" width="7.6640625" style="49" customWidth="1"/>
    <col min="30" max="30" width="5.6640625" style="49" customWidth="1"/>
    <col min="31" max="31" width="15.6640625" style="50" customWidth="1"/>
    <col min="32" max="32" width="10.6640625" style="50" customWidth="1"/>
    <col min="33" max="33" width="15.6640625" style="50" customWidth="1"/>
    <col min="34" max="34" width="17.21875" style="49" bestFit="1" customWidth="1"/>
    <col min="35" max="35" width="21.33203125" style="49" bestFit="1" customWidth="1"/>
  </cols>
  <sheetData>
    <row r="1" spans="1:35" ht="22.5" customHeight="1">
      <c r="A1" s="264" t="s">
        <v>184</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63"/>
    </row>
    <row r="2" spans="1:35" ht="18" customHeight="1"/>
    <row r="3" spans="1:35" ht="18" customHeight="1">
      <c r="Q3" s="265" t="s">
        <v>0</v>
      </c>
      <c r="R3" s="265"/>
      <c r="S3" s="265"/>
      <c r="T3" s="265"/>
      <c r="U3" s="265"/>
      <c r="V3" s="265"/>
      <c r="W3" s="265"/>
      <c r="X3" s="265"/>
      <c r="Y3" s="265"/>
      <c r="Z3" s="265"/>
      <c r="AA3" s="2"/>
      <c r="AC3" s="55" t="s">
        <v>75</v>
      </c>
    </row>
    <row r="4" spans="1:35" ht="18" customHeight="1"/>
    <row r="5" spans="1:35" ht="18" customHeight="1">
      <c r="A5" s="176" t="s">
        <v>170</v>
      </c>
      <c r="B5" s="176"/>
      <c r="C5" s="176"/>
      <c r="D5" s="176"/>
      <c r="E5" s="176"/>
      <c r="AE5" s="96"/>
      <c r="AF5" s="96"/>
      <c r="AG5" s="96"/>
    </row>
    <row r="6" spans="1:35" ht="18" customHeight="1">
      <c r="AC6" s="81"/>
      <c r="AD6" s="80"/>
      <c r="AE6" s="80"/>
      <c r="AF6" s="80"/>
      <c r="AG6" s="80"/>
      <c r="AH6" s="80"/>
      <c r="AI6" s="80"/>
    </row>
    <row r="7" spans="1:35" ht="18" customHeight="1">
      <c r="B7" s="266" t="s">
        <v>1</v>
      </c>
      <c r="C7" s="179" t="s">
        <v>41</v>
      </c>
      <c r="D7" s="179"/>
      <c r="E7" s="179"/>
      <c r="F7" s="180" t="str">
        <f>" "&amp;$AE$7</f>
        <v xml:space="preserve"> 新富町富田北2丁目19番地</v>
      </c>
      <c r="G7" s="180"/>
      <c r="H7" s="180"/>
      <c r="I7" s="180"/>
      <c r="J7" s="180"/>
      <c r="K7" s="180"/>
      <c r="L7" s="180"/>
      <c r="M7" s="180"/>
      <c r="N7" s="180"/>
      <c r="O7" s="180"/>
      <c r="P7" s="180"/>
      <c r="Q7" s="179" t="s">
        <v>17</v>
      </c>
      <c r="R7" s="179"/>
      <c r="S7" s="179"/>
      <c r="T7" s="179"/>
      <c r="U7" s="180" t="str">
        <f>$AI$7</f>
        <v>090-7384-7618</v>
      </c>
      <c r="V7" s="180"/>
      <c r="W7" s="180"/>
      <c r="X7" s="180"/>
      <c r="Y7" s="180"/>
      <c r="Z7" s="180"/>
      <c r="AC7" s="162" t="s">
        <v>1</v>
      </c>
      <c r="AD7" s="51" t="s">
        <v>41</v>
      </c>
      <c r="AE7" s="215" t="s">
        <v>91</v>
      </c>
      <c r="AF7" s="216"/>
      <c r="AG7" s="217"/>
      <c r="AH7" s="52" t="s">
        <v>17</v>
      </c>
      <c r="AI7" s="57" t="s">
        <v>85</v>
      </c>
    </row>
    <row r="8" spans="1:35" ht="23.25" customHeight="1">
      <c r="B8" s="266"/>
      <c r="AC8" s="162"/>
      <c r="AD8" s="51" t="s">
        <v>4</v>
      </c>
      <c r="AE8" s="218" t="s">
        <v>220</v>
      </c>
      <c r="AF8" s="219"/>
      <c r="AG8" s="220"/>
      <c r="AH8" s="52" t="s">
        <v>86</v>
      </c>
      <c r="AI8" s="57" t="s">
        <v>87</v>
      </c>
    </row>
    <row r="9" spans="1:35" ht="18" customHeight="1">
      <c r="B9" s="266"/>
      <c r="C9" s="179" t="s">
        <v>4</v>
      </c>
      <c r="D9" s="179"/>
      <c r="E9" s="179"/>
      <c r="F9" s="180"/>
      <c r="G9" s="180"/>
      <c r="H9" s="180"/>
      <c r="I9" s="180"/>
      <c r="J9" s="180"/>
      <c r="K9" s="180"/>
      <c r="L9" s="180"/>
      <c r="M9" s="180"/>
      <c r="N9" s="180"/>
      <c r="O9" s="180"/>
      <c r="P9" s="181" t="s">
        <v>201</v>
      </c>
      <c r="Q9" s="181"/>
      <c r="R9" s="181"/>
      <c r="S9" s="181"/>
      <c r="T9" s="179" t="str">
        <f>"（　　"&amp;$AI$8&amp;"　　）"</f>
        <v>（　　本人　　）</v>
      </c>
      <c r="U9" s="179"/>
      <c r="V9" s="179"/>
      <c r="W9" s="179"/>
      <c r="X9" s="179"/>
      <c r="Y9" s="179"/>
      <c r="Z9" s="179"/>
      <c r="AA9" s="4"/>
      <c r="AC9" s="82"/>
    </row>
    <row r="10" spans="1:35" ht="35.4" customHeight="1">
      <c r="B10" s="2"/>
      <c r="C10" s="4"/>
      <c r="D10" s="4"/>
      <c r="E10" s="4"/>
      <c r="F10" s="4"/>
      <c r="G10" s="4"/>
      <c r="H10" s="4"/>
      <c r="I10" s="4"/>
      <c r="J10" s="4"/>
      <c r="K10" s="4"/>
      <c r="L10" s="4"/>
      <c r="M10" s="4"/>
      <c r="N10" s="4"/>
      <c r="P10" s="2"/>
      <c r="Q10" s="2"/>
      <c r="R10" s="2"/>
      <c r="S10" s="2"/>
      <c r="T10" s="2"/>
      <c r="U10" s="2"/>
      <c r="V10" s="2"/>
      <c r="W10" s="2"/>
      <c r="X10" s="2"/>
      <c r="Y10" s="2"/>
      <c r="Z10" s="4"/>
      <c r="AA10" s="4"/>
      <c r="AC10" s="186" t="s">
        <v>76</v>
      </c>
      <c r="AD10" s="187"/>
      <c r="AE10" s="243" t="s">
        <v>77</v>
      </c>
      <c r="AF10" s="243"/>
      <c r="AG10" s="243"/>
    </row>
    <row r="11" spans="1:35" ht="20.25" customHeight="1">
      <c r="A11" s="194" t="s">
        <v>202</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C11" s="186" t="s">
        <v>6</v>
      </c>
      <c r="AD11" s="187"/>
      <c r="AE11" s="244" t="s">
        <v>78</v>
      </c>
      <c r="AF11" s="244"/>
      <c r="AG11" s="244"/>
    </row>
    <row r="12" spans="1:35" ht="18" customHeight="1">
      <c r="AC12" s="186" t="s">
        <v>79</v>
      </c>
      <c r="AD12" s="187"/>
      <c r="AE12" s="244" t="s">
        <v>80</v>
      </c>
      <c r="AF12" s="244"/>
      <c r="AG12" s="244"/>
      <c r="AH12" s="52" t="s">
        <v>9</v>
      </c>
      <c r="AI12" s="58">
        <v>1234</v>
      </c>
    </row>
    <row r="13" spans="1:35" ht="18" customHeight="1">
      <c r="A13" s="206" t="s">
        <v>6</v>
      </c>
      <c r="B13" s="207"/>
      <c r="C13" s="267" t="str">
        <f>$AE$11</f>
        <v>シントミ　タロウ</v>
      </c>
      <c r="D13" s="268"/>
      <c r="E13" s="268"/>
      <c r="F13" s="268"/>
      <c r="G13" s="268"/>
      <c r="H13" s="268"/>
      <c r="I13" s="268"/>
      <c r="J13" s="268"/>
      <c r="K13" s="268"/>
      <c r="L13" s="268"/>
      <c r="M13" s="268"/>
      <c r="N13" s="269"/>
      <c r="O13" s="270" t="s">
        <v>7</v>
      </c>
      <c r="P13" s="271"/>
      <c r="Q13" s="274"/>
      <c r="R13" s="276"/>
      <c r="S13" s="276"/>
      <c r="T13" s="276"/>
      <c r="U13" s="278">
        <v>4</v>
      </c>
      <c r="V13" s="278">
        <v>5</v>
      </c>
      <c r="W13" s="278">
        <v>4</v>
      </c>
      <c r="X13" s="278">
        <v>0</v>
      </c>
      <c r="Y13" s="278">
        <v>2</v>
      </c>
      <c r="Z13" s="271">
        <v>5</v>
      </c>
    </row>
    <row r="14" spans="1:35" ht="18" customHeight="1">
      <c r="A14" s="280" t="s">
        <v>8</v>
      </c>
      <c r="B14" s="281"/>
      <c r="C14" s="282" t="str">
        <f>$AE$12</f>
        <v>新富　太郎</v>
      </c>
      <c r="D14" s="283"/>
      <c r="E14" s="283"/>
      <c r="F14" s="283"/>
      <c r="G14" s="283"/>
      <c r="H14" s="283"/>
      <c r="I14" s="283"/>
      <c r="J14" s="283"/>
      <c r="K14" s="283"/>
      <c r="L14" s="283"/>
      <c r="M14" s="283"/>
      <c r="N14" s="284"/>
      <c r="O14" s="272"/>
      <c r="P14" s="273"/>
      <c r="Q14" s="275"/>
      <c r="R14" s="277"/>
      <c r="S14" s="277"/>
      <c r="T14" s="277"/>
      <c r="U14" s="279"/>
      <c r="V14" s="279"/>
      <c r="W14" s="279"/>
      <c r="X14" s="279"/>
      <c r="Y14" s="279"/>
      <c r="Z14" s="273"/>
      <c r="AC14" s="186" t="s">
        <v>37</v>
      </c>
      <c r="AD14" s="187"/>
      <c r="AE14" s="245">
        <v>13983</v>
      </c>
      <c r="AF14" s="246"/>
      <c r="AG14" s="247"/>
      <c r="AH14" s="51" t="s">
        <v>40</v>
      </c>
      <c r="AI14" s="56" t="s">
        <v>81</v>
      </c>
    </row>
    <row r="15" spans="1:35" ht="18" customHeight="1">
      <c r="A15" s="208"/>
      <c r="B15" s="209"/>
      <c r="C15" s="285"/>
      <c r="D15" s="264"/>
      <c r="E15" s="264"/>
      <c r="F15" s="264"/>
      <c r="G15" s="264"/>
      <c r="H15" s="264"/>
      <c r="I15" s="264"/>
      <c r="J15" s="264"/>
      <c r="K15" s="264"/>
      <c r="L15" s="264"/>
      <c r="M15" s="264"/>
      <c r="N15" s="286"/>
      <c r="O15" s="206" t="s">
        <v>9</v>
      </c>
      <c r="P15" s="207"/>
      <c r="Q15" s="206">
        <v>0</v>
      </c>
      <c r="R15" s="259">
        <v>0</v>
      </c>
      <c r="S15" s="259">
        <v>0</v>
      </c>
      <c r="T15" s="259">
        <v>0</v>
      </c>
      <c r="U15" s="259">
        <v>0</v>
      </c>
      <c r="V15" s="259">
        <f>IFERROR(MID($AI$12,LEN($AI$12)-4,1),0)</f>
        <v>0</v>
      </c>
      <c r="W15" s="259" t="str">
        <f>IFERROR(MID($AI$12,LEN($AI$12)-3,1),0)</f>
        <v>1</v>
      </c>
      <c r="X15" s="259" t="str">
        <f>IFERROR(MID($AI$12,LEN($AI$12)-2,1),0)</f>
        <v>2</v>
      </c>
      <c r="Y15" s="259" t="str">
        <f>IFERROR(MID($AI$12,LEN($AI$12)-1,1),0)</f>
        <v>3</v>
      </c>
      <c r="Z15" s="207" t="str">
        <f>IFERROR(MID($AI$12,LEN($AI$12),1),0)</f>
        <v>4</v>
      </c>
      <c r="AC15" s="248" t="s">
        <v>41</v>
      </c>
      <c r="AD15" s="249"/>
      <c r="AE15" s="221" t="s">
        <v>82</v>
      </c>
      <c r="AF15" s="222"/>
      <c r="AG15" s="223"/>
      <c r="AH15" s="224" t="s">
        <v>83</v>
      </c>
      <c r="AI15" s="224"/>
    </row>
    <row r="16" spans="1:35" ht="18" customHeight="1">
      <c r="A16" s="201" t="s">
        <v>166</v>
      </c>
      <c r="B16" s="185"/>
      <c r="C16" s="261" t="str">
        <f>$AE$10</f>
        <v>要介護１</v>
      </c>
      <c r="D16" s="262"/>
      <c r="E16" s="262"/>
      <c r="F16" s="262"/>
      <c r="G16" s="262"/>
      <c r="H16" s="262"/>
      <c r="I16" s="262"/>
      <c r="J16" s="262"/>
      <c r="K16" s="262"/>
      <c r="L16" s="262"/>
      <c r="M16" s="262"/>
      <c r="N16" s="263"/>
      <c r="O16" s="210"/>
      <c r="P16" s="211"/>
      <c r="Q16" s="210"/>
      <c r="R16" s="260"/>
      <c r="S16" s="260"/>
      <c r="T16" s="260"/>
      <c r="U16" s="260"/>
      <c r="V16" s="260"/>
      <c r="W16" s="260"/>
      <c r="X16" s="260"/>
      <c r="Y16" s="260"/>
      <c r="Z16" s="211"/>
      <c r="AC16" s="250"/>
      <c r="AD16" s="251"/>
      <c r="AE16" s="215" t="s">
        <v>84</v>
      </c>
      <c r="AF16" s="216"/>
      <c r="AG16" s="217"/>
      <c r="AH16" s="51" t="s">
        <v>17</v>
      </c>
      <c r="AI16" s="57" t="s">
        <v>85</v>
      </c>
    </row>
    <row r="17" spans="1:35" ht="30" customHeight="1">
      <c r="A17" s="201" t="s">
        <v>10</v>
      </c>
      <c r="B17" s="185"/>
      <c r="C17" s="182">
        <f>$AE$14</f>
        <v>13983</v>
      </c>
      <c r="D17" s="183"/>
      <c r="E17" s="184"/>
      <c r="F17" s="184"/>
      <c r="G17" s="184"/>
      <c r="H17" s="184"/>
      <c r="I17" s="184"/>
      <c r="J17" s="184"/>
      <c r="K17" s="184"/>
      <c r="L17" s="184"/>
      <c r="M17" s="184"/>
      <c r="N17" s="185"/>
      <c r="O17" s="201" t="s">
        <v>12</v>
      </c>
      <c r="P17" s="185"/>
      <c r="Q17" s="201" t="str">
        <f>$AI$14</f>
        <v>男</v>
      </c>
      <c r="R17" s="184"/>
      <c r="S17" s="184"/>
      <c r="T17" s="184"/>
      <c r="U17" s="184"/>
      <c r="V17" s="184"/>
      <c r="W17" s="184"/>
      <c r="X17" s="184"/>
      <c r="Y17" s="184"/>
      <c r="Z17" s="185"/>
      <c r="AC17" s="186" t="s">
        <v>18</v>
      </c>
      <c r="AD17" s="187"/>
      <c r="AE17" s="225" t="s">
        <v>80</v>
      </c>
      <c r="AF17" s="226"/>
      <c r="AG17" s="227"/>
      <c r="AH17" s="51" t="s">
        <v>86</v>
      </c>
      <c r="AI17" s="57" t="s">
        <v>87</v>
      </c>
    </row>
    <row r="18" spans="1:35" ht="20.100000000000001" customHeight="1">
      <c r="A18" s="206" t="s">
        <v>14</v>
      </c>
      <c r="B18" s="207"/>
      <c r="C18" s="6" t="s">
        <v>15</v>
      </c>
      <c r="D18" s="6"/>
      <c r="E18" s="255" t="str">
        <f>IF(OR($AE$15="　",$AE$15=""),"　　　　　　　　宮崎県児湯郡新富町",LEFT($AE$15,8)&amp;"　宮崎県児湯郡新富町"&amp;MID($AE$15,9,5)&amp;DBCS($AH$15))</f>
        <v>889-1403　宮崎県児湯郡新富町大字上富田２丁目１９番地</v>
      </c>
      <c r="F18" s="255"/>
      <c r="G18" s="255"/>
      <c r="H18" s="255"/>
      <c r="I18" s="255"/>
      <c r="J18" s="255"/>
      <c r="K18" s="255"/>
      <c r="L18" s="255"/>
      <c r="M18" s="255"/>
      <c r="N18" s="255"/>
      <c r="O18" s="255"/>
      <c r="P18" s="255"/>
      <c r="Q18" s="255"/>
      <c r="R18" s="255"/>
      <c r="S18" s="255"/>
      <c r="T18" s="255"/>
      <c r="U18" s="255"/>
      <c r="V18" s="255"/>
      <c r="W18" s="255"/>
      <c r="X18" s="255"/>
      <c r="Y18" s="255"/>
      <c r="Z18" s="256"/>
      <c r="AC18" s="228" t="s">
        <v>88</v>
      </c>
      <c r="AD18" s="229"/>
      <c r="AE18" s="234" t="s">
        <v>192</v>
      </c>
      <c r="AF18" s="235"/>
      <c r="AG18" s="236"/>
      <c r="AH18" s="51" t="s">
        <v>89</v>
      </c>
      <c r="AI18" s="57" t="s">
        <v>189</v>
      </c>
    </row>
    <row r="19" spans="1:35" ht="20.100000000000001" customHeight="1">
      <c r="A19" s="208"/>
      <c r="B19" s="209"/>
      <c r="C19" s="212" t="str">
        <f>IF($AE$16="","",DBCS($AE$16))</f>
        <v>天井丸団地Ｅ２０１</v>
      </c>
      <c r="D19" s="212"/>
      <c r="E19" s="212"/>
      <c r="F19" s="212"/>
      <c r="G19" s="212"/>
      <c r="H19" s="212"/>
      <c r="I19" s="212"/>
      <c r="J19" s="212"/>
      <c r="K19" s="212"/>
      <c r="L19" s="212"/>
      <c r="M19" s="212"/>
      <c r="N19" s="212"/>
      <c r="O19" s="212"/>
      <c r="P19" s="212"/>
      <c r="Q19" s="212"/>
      <c r="R19" s="212"/>
      <c r="S19" s="212"/>
      <c r="T19" s="212"/>
      <c r="U19" s="212"/>
      <c r="V19" s="212"/>
      <c r="W19" s="212"/>
      <c r="X19" s="212"/>
      <c r="Y19" s="212"/>
      <c r="Z19" s="213"/>
      <c r="AC19" s="230"/>
      <c r="AD19" s="231"/>
      <c r="AE19" s="237"/>
      <c r="AF19" s="238"/>
      <c r="AG19" s="239"/>
      <c r="AH19" s="51" t="s">
        <v>203</v>
      </c>
      <c r="AI19" s="59">
        <v>45219</v>
      </c>
    </row>
    <row r="20" spans="1:35" ht="20.100000000000001" customHeight="1">
      <c r="A20" s="210"/>
      <c r="B20" s="211"/>
      <c r="C20" s="5"/>
      <c r="D20" s="5"/>
      <c r="E20" s="5"/>
      <c r="F20" s="5"/>
      <c r="G20" s="5"/>
      <c r="H20" s="5"/>
      <c r="I20" s="5"/>
      <c r="J20" s="5"/>
      <c r="K20" s="5"/>
      <c r="L20" s="5"/>
      <c r="M20" s="5"/>
      <c r="N20" s="5"/>
      <c r="O20" s="5"/>
      <c r="P20" s="5" t="s">
        <v>17</v>
      </c>
      <c r="Q20" s="180" t="str">
        <f>$AI$16</f>
        <v>090-7384-7618</v>
      </c>
      <c r="R20" s="180"/>
      <c r="S20" s="180"/>
      <c r="T20" s="180"/>
      <c r="U20" s="180"/>
      <c r="V20" s="180"/>
      <c r="W20" s="180"/>
      <c r="X20" s="180"/>
      <c r="Y20" s="180"/>
      <c r="Z20" s="252"/>
      <c r="AC20" s="232"/>
      <c r="AD20" s="233"/>
      <c r="AE20" s="240"/>
      <c r="AF20" s="241"/>
      <c r="AG20" s="242"/>
      <c r="AH20" s="51" t="s">
        <v>46</v>
      </c>
      <c r="AI20" s="59">
        <v>45219</v>
      </c>
    </row>
    <row r="21" spans="1:35" ht="26.25" customHeight="1">
      <c r="A21" s="201" t="s">
        <v>18</v>
      </c>
      <c r="B21" s="185"/>
      <c r="C21" s="184" t="str">
        <f>$AE$17</f>
        <v>新富　太郎</v>
      </c>
      <c r="D21" s="184"/>
      <c r="E21" s="184"/>
      <c r="F21" s="184"/>
      <c r="G21" s="184"/>
      <c r="H21" s="184"/>
      <c r="I21" s="184"/>
      <c r="J21" s="184"/>
      <c r="K21" s="184"/>
      <c r="L21" s="184"/>
      <c r="M21" s="184"/>
      <c r="N21" s="184"/>
      <c r="O21" s="184"/>
      <c r="P21" s="184" t="s">
        <v>19</v>
      </c>
      <c r="Q21" s="184"/>
      <c r="R21" s="253" t="str">
        <f>"（　　"&amp;$AI$17&amp;"　　）"</f>
        <v>（　　本人　　）</v>
      </c>
      <c r="S21" s="253"/>
      <c r="T21" s="253"/>
      <c r="U21" s="253"/>
      <c r="V21" s="253"/>
      <c r="W21" s="253"/>
      <c r="X21" s="253"/>
      <c r="Y21" s="253"/>
      <c r="Z21" s="254"/>
      <c r="AC21" s="186" t="s">
        <v>204</v>
      </c>
      <c r="AD21" s="187"/>
      <c r="AE21" s="214">
        <v>30000</v>
      </c>
      <c r="AF21" s="214"/>
      <c r="AG21" s="214"/>
    </row>
    <row r="22" spans="1:35" ht="33.9" customHeight="1">
      <c r="A22" s="195" t="s">
        <v>21</v>
      </c>
      <c r="B22" s="196"/>
      <c r="C22" s="7"/>
      <c r="D22" s="258" t="str">
        <f>IF($AC$23="○","☑ 段差の解消","□ 段差の解消")</f>
        <v>□ 段差の解消</v>
      </c>
      <c r="E22" s="258"/>
      <c r="F22" s="258"/>
      <c r="G22" s="258"/>
      <c r="H22" s="258"/>
      <c r="I22" s="258"/>
      <c r="J22" s="255" t="str">
        <f>IF($AC$26="○","☑ 床材変更","□ 床材変更")</f>
        <v>□ 床材変更</v>
      </c>
      <c r="K22" s="255"/>
      <c r="L22" s="255"/>
      <c r="M22" s="255"/>
      <c r="N22" s="255"/>
      <c r="O22" s="256"/>
      <c r="P22" s="12" t="s">
        <v>24</v>
      </c>
      <c r="Q22" s="201" t="str">
        <f>$AI$18</f>
        <v>ケアひとつせ</v>
      </c>
      <c r="R22" s="184"/>
      <c r="S22" s="184"/>
      <c r="T22" s="184"/>
      <c r="U22" s="184"/>
      <c r="V22" s="184"/>
      <c r="W22" s="184"/>
      <c r="X22" s="184"/>
      <c r="Y22" s="184"/>
      <c r="Z22" s="185"/>
      <c r="AC22" s="107" t="s">
        <v>211</v>
      </c>
    </row>
    <row r="23" spans="1:35" ht="33.9" customHeight="1">
      <c r="A23" s="197"/>
      <c r="B23" s="198"/>
      <c r="C23" s="9"/>
      <c r="D23" s="194" t="str">
        <f>IF($AC$24="○","☑ 扉の取替え","□ 扉の取替え")</f>
        <v>□ 扉の取替え</v>
      </c>
      <c r="E23" s="194"/>
      <c r="F23" s="194"/>
      <c r="G23" s="194"/>
      <c r="H23" s="194"/>
      <c r="I23" s="194"/>
      <c r="J23" s="176" t="str">
        <f>IF($AC$27="○","☑ 便器の取替え","□ 便器の取替え")</f>
        <v>□ 便器の取替え</v>
      </c>
      <c r="K23" s="176"/>
      <c r="L23" s="176"/>
      <c r="M23" s="176"/>
      <c r="N23" s="176"/>
      <c r="O23" s="257"/>
      <c r="P23" s="11" t="s">
        <v>26</v>
      </c>
      <c r="Q23" s="182">
        <f>$AI$19</f>
        <v>45219</v>
      </c>
      <c r="R23" s="184"/>
      <c r="S23" s="184"/>
      <c r="T23" s="184"/>
      <c r="U23" s="184"/>
      <c r="V23" s="184"/>
      <c r="W23" s="184"/>
      <c r="X23" s="184"/>
      <c r="Y23" s="184"/>
      <c r="Z23" s="185"/>
      <c r="AC23" s="84"/>
      <c r="AD23" s="105" t="s">
        <v>206</v>
      </c>
      <c r="AE23" s="106"/>
      <c r="AF23" s="94"/>
      <c r="AG23" s="49"/>
      <c r="AI23"/>
    </row>
    <row r="24" spans="1:35" ht="33.9" customHeight="1">
      <c r="A24" s="199"/>
      <c r="B24" s="200"/>
      <c r="C24" s="10"/>
      <c r="D24" s="169" t="str">
        <f>IF($AC$25="○","☑ 手すりの取付け","□ 手すりの取付け")</f>
        <v>□ 手すりの取付け</v>
      </c>
      <c r="E24" s="169"/>
      <c r="F24" s="169"/>
      <c r="G24" s="169"/>
      <c r="H24" s="169"/>
      <c r="I24" s="169"/>
      <c r="J24" s="169"/>
      <c r="K24" s="169"/>
      <c r="L24" s="169"/>
      <c r="M24" s="169"/>
      <c r="N24" s="169"/>
      <c r="O24" s="170"/>
      <c r="P24" s="12" t="s">
        <v>28</v>
      </c>
      <c r="Q24" s="202">
        <f>$AE$21</f>
        <v>30000</v>
      </c>
      <c r="R24" s="203"/>
      <c r="S24" s="203"/>
      <c r="T24" s="203"/>
      <c r="U24" s="203"/>
      <c r="V24" s="203"/>
      <c r="W24" s="203"/>
      <c r="X24" s="203"/>
      <c r="Y24" s="203"/>
      <c r="Z24" s="204"/>
      <c r="AC24" s="84"/>
      <c r="AD24" s="83" t="s">
        <v>207</v>
      </c>
      <c r="AE24" s="106"/>
      <c r="AG24" s="49"/>
      <c r="AI24"/>
    </row>
    <row r="25" spans="1:35" ht="53.4" customHeight="1">
      <c r="A25" s="195" t="s">
        <v>29</v>
      </c>
      <c r="B25" s="196"/>
      <c r="C25" s="195" t="s">
        <v>205</v>
      </c>
      <c r="D25" s="205"/>
      <c r="E25" s="205"/>
      <c r="F25" s="205"/>
      <c r="G25" s="205"/>
      <c r="H25" s="205"/>
      <c r="I25" s="205"/>
      <c r="J25" s="205"/>
      <c r="K25" s="205"/>
      <c r="L25" s="205"/>
      <c r="M25" s="205"/>
      <c r="N25" s="205"/>
      <c r="O25" s="205"/>
      <c r="P25" s="205"/>
      <c r="Q25" s="205"/>
      <c r="R25" s="205"/>
      <c r="S25" s="205"/>
      <c r="T25" s="205"/>
      <c r="U25" s="205"/>
      <c r="V25" s="205"/>
      <c r="W25" s="205"/>
      <c r="X25" s="205"/>
      <c r="Y25" s="205"/>
      <c r="Z25" s="196"/>
      <c r="AC25" s="84"/>
      <c r="AD25" s="83" t="s">
        <v>208</v>
      </c>
      <c r="AE25" s="106"/>
      <c r="AG25" s="51" t="s">
        <v>214</v>
      </c>
      <c r="AH25" s="84" t="s">
        <v>221</v>
      </c>
      <c r="AI25"/>
    </row>
    <row r="26" spans="1:35" ht="24" customHeight="1">
      <c r="A26" s="197"/>
      <c r="B26" s="198"/>
      <c r="C26" s="171" t="s">
        <v>212</v>
      </c>
      <c r="D26" s="172"/>
      <c r="E26" s="172"/>
      <c r="F26" s="172"/>
      <c r="G26" s="172"/>
      <c r="H26" s="172"/>
      <c r="I26" s="172"/>
      <c r="J26" s="172"/>
      <c r="K26" s="172"/>
      <c r="L26" s="172"/>
      <c r="M26" s="172"/>
      <c r="N26" s="172"/>
      <c r="O26" s="172"/>
      <c r="P26" s="176" t="str">
        <f>"（　　"&amp;$AH$25&amp;"　　）"</f>
        <v>（　　未　　）</v>
      </c>
      <c r="Q26" s="176"/>
      <c r="R26" s="176"/>
      <c r="S26" s="176"/>
      <c r="T26" s="176"/>
      <c r="U26" s="176"/>
      <c r="V26" s="103"/>
      <c r="W26" s="103"/>
      <c r="X26" s="103"/>
      <c r="Y26" s="103"/>
      <c r="Z26" s="104"/>
      <c r="AC26" s="84"/>
      <c r="AD26" s="83" t="s">
        <v>209</v>
      </c>
      <c r="AE26" s="106"/>
      <c r="AG26" s="51" t="s">
        <v>215</v>
      </c>
      <c r="AH26" s="84" t="s">
        <v>221</v>
      </c>
      <c r="AI26"/>
    </row>
    <row r="27" spans="1:35" ht="30.6" customHeight="1">
      <c r="A27" s="199"/>
      <c r="B27" s="200"/>
      <c r="C27" s="173" t="s">
        <v>213</v>
      </c>
      <c r="D27" s="174"/>
      <c r="E27" s="174"/>
      <c r="F27" s="174"/>
      <c r="G27" s="174"/>
      <c r="H27" s="174"/>
      <c r="I27" s="174"/>
      <c r="J27" s="174"/>
      <c r="K27" s="174"/>
      <c r="L27" s="174"/>
      <c r="M27" s="174"/>
      <c r="N27" s="174"/>
      <c r="O27" s="174"/>
      <c r="P27" s="175" t="str">
        <f>"（　　"&amp;$AH$26&amp;"　　）"</f>
        <v>（　　未　　）</v>
      </c>
      <c r="Q27" s="175"/>
      <c r="R27" s="175"/>
      <c r="S27" s="175"/>
      <c r="T27" s="175"/>
      <c r="U27" s="175"/>
      <c r="V27" s="108"/>
      <c r="W27" s="108"/>
      <c r="X27" s="108"/>
      <c r="Y27" s="108"/>
      <c r="Z27" s="109"/>
      <c r="AC27" s="84"/>
      <c r="AD27" s="83" t="s">
        <v>210</v>
      </c>
      <c r="AE27" s="106"/>
      <c r="AG27" s="49"/>
      <c r="AI27"/>
    </row>
    <row r="28" spans="1:35" ht="35.25" customHeight="1">
      <c r="A28" s="189" t="s">
        <v>162</v>
      </c>
      <c r="B28" s="190"/>
      <c r="C28" s="191" t="str">
        <f>$AF$30</f>
        <v>居宅介護支援事業所きらり</v>
      </c>
      <c r="D28" s="191"/>
      <c r="E28" s="191"/>
      <c r="F28" s="191"/>
      <c r="G28" s="191"/>
      <c r="H28" s="191"/>
      <c r="I28" s="191"/>
      <c r="J28" s="191"/>
      <c r="K28" s="191"/>
      <c r="L28" s="191"/>
      <c r="M28" s="191"/>
      <c r="N28" s="191"/>
      <c r="O28" s="192" t="s">
        <v>163</v>
      </c>
      <c r="P28" s="193"/>
      <c r="Q28" s="191" t="str">
        <f>$AF$31</f>
        <v>一ツ瀬　花子</v>
      </c>
      <c r="R28" s="191"/>
      <c r="S28" s="191"/>
      <c r="T28" s="191"/>
      <c r="U28" s="191"/>
      <c r="V28" s="191"/>
      <c r="W28" s="191"/>
      <c r="X28" s="191"/>
      <c r="Y28" s="191"/>
      <c r="Z28" s="191"/>
      <c r="AC28" s="85"/>
    </row>
    <row r="29" spans="1:35" ht="6" customHeight="1">
      <c r="AC29" s="178"/>
      <c r="AD29" s="178"/>
      <c r="AE29" s="97"/>
      <c r="AF29" s="49"/>
      <c r="AG29" s="97"/>
    </row>
    <row r="30" spans="1:35" ht="19.5" customHeight="1">
      <c r="A30" s="4" t="s">
        <v>56</v>
      </c>
      <c r="B30" s="194" t="s">
        <v>176</v>
      </c>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C30" s="177" t="s">
        <v>216</v>
      </c>
      <c r="AD30" s="177"/>
      <c r="AE30" s="177"/>
      <c r="AF30" s="161" t="s">
        <v>219</v>
      </c>
      <c r="AG30" s="161"/>
      <c r="AH30" s="161"/>
      <c r="AI30" s="96"/>
    </row>
    <row r="31" spans="1:35" ht="12.6" customHeight="1">
      <c r="B31" s="194" t="s">
        <v>177</v>
      </c>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C31" s="162" t="s">
        <v>217</v>
      </c>
      <c r="AD31" s="162"/>
      <c r="AE31" s="162"/>
      <c r="AF31" s="163" t="s">
        <v>218</v>
      </c>
      <c r="AG31" s="164"/>
      <c r="AH31" s="165"/>
    </row>
    <row r="32" spans="1:35" ht="12.9" customHeight="1">
      <c r="B32" s="188" t="s">
        <v>178</v>
      </c>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C32" s="162"/>
      <c r="AD32" s="162"/>
      <c r="AE32" s="162"/>
      <c r="AF32" s="166"/>
      <c r="AG32" s="167"/>
      <c r="AH32" s="168"/>
    </row>
    <row r="33" spans="29:33" ht="12.9" customHeight="1">
      <c r="AC33" s="178"/>
      <c r="AD33" s="178"/>
      <c r="AE33" s="88"/>
      <c r="AF33" s="49"/>
      <c r="AG33" s="88"/>
    </row>
    <row r="34" spans="29:33" ht="12.9" customHeight="1">
      <c r="AE34" s="88"/>
      <c r="AF34" s="49"/>
      <c r="AG34" s="88"/>
    </row>
    <row r="35" spans="29:33" ht="12.9" customHeight="1">
      <c r="AC35" s="54"/>
    </row>
    <row r="36" spans="29:33" ht="12.9" customHeight="1"/>
    <row r="37" spans="29:33" ht="12.9" customHeight="1"/>
    <row r="69" spans="14:14">
      <c r="N69" s="14"/>
    </row>
  </sheetData>
  <mergeCells count="102">
    <mergeCell ref="A1:Z1"/>
    <mergeCell ref="Q3:Z3"/>
    <mergeCell ref="A5:E5"/>
    <mergeCell ref="B7:B9"/>
    <mergeCell ref="Q7:T7"/>
    <mergeCell ref="U7:Z7"/>
    <mergeCell ref="A11:Z11"/>
    <mergeCell ref="A13:B13"/>
    <mergeCell ref="C13:N13"/>
    <mergeCell ref="O13:P14"/>
    <mergeCell ref="Q13:Q14"/>
    <mergeCell ref="R13:R14"/>
    <mergeCell ref="S13:S14"/>
    <mergeCell ref="T13:T14"/>
    <mergeCell ref="U13:U14"/>
    <mergeCell ref="V13:V14"/>
    <mergeCell ref="W13:W14"/>
    <mergeCell ref="X13:X14"/>
    <mergeCell ref="Y13:Y14"/>
    <mergeCell ref="Z13:Z14"/>
    <mergeCell ref="A14:B15"/>
    <mergeCell ref="C14:N15"/>
    <mergeCell ref="O15:P16"/>
    <mergeCell ref="Q15:Q16"/>
    <mergeCell ref="R15:R16"/>
    <mergeCell ref="S15:S16"/>
    <mergeCell ref="Z15:Z16"/>
    <mergeCell ref="A16:B16"/>
    <mergeCell ref="A17:B17"/>
    <mergeCell ref="O17:P17"/>
    <mergeCell ref="Q17:Z17"/>
    <mergeCell ref="C16:N16"/>
    <mergeCell ref="T15:T16"/>
    <mergeCell ref="U15:U16"/>
    <mergeCell ref="V15:V16"/>
    <mergeCell ref="W15:W16"/>
    <mergeCell ref="X15:X16"/>
    <mergeCell ref="Y15:Y16"/>
    <mergeCell ref="Q20:Z20"/>
    <mergeCell ref="A21:B21"/>
    <mergeCell ref="C21:O21"/>
    <mergeCell ref="P21:Q21"/>
    <mergeCell ref="R21:Z21"/>
    <mergeCell ref="E18:Z18"/>
    <mergeCell ref="J22:O22"/>
    <mergeCell ref="J23:O23"/>
    <mergeCell ref="D22:I22"/>
    <mergeCell ref="D23:I23"/>
    <mergeCell ref="AE21:AG21"/>
    <mergeCell ref="AC7:AC8"/>
    <mergeCell ref="AE7:AG7"/>
    <mergeCell ref="AE8:AG8"/>
    <mergeCell ref="AE15:AG15"/>
    <mergeCell ref="AH15:AI15"/>
    <mergeCell ref="AE16:AG16"/>
    <mergeCell ref="AC17:AD17"/>
    <mergeCell ref="AE17:AG17"/>
    <mergeCell ref="AC18:AD20"/>
    <mergeCell ref="AE18:AG20"/>
    <mergeCell ref="AC10:AD10"/>
    <mergeCell ref="AE10:AG10"/>
    <mergeCell ref="AC11:AD11"/>
    <mergeCell ref="AE11:AG11"/>
    <mergeCell ref="AC12:AD12"/>
    <mergeCell ref="AE12:AG12"/>
    <mergeCell ref="AC14:AD14"/>
    <mergeCell ref="AE14:AG14"/>
    <mergeCell ref="AC15:AD16"/>
    <mergeCell ref="AC33:AD33"/>
    <mergeCell ref="C7:E7"/>
    <mergeCell ref="F7:P7"/>
    <mergeCell ref="C9:E9"/>
    <mergeCell ref="F9:O9"/>
    <mergeCell ref="P9:S9"/>
    <mergeCell ref="T9:Z9"/>
    <mergeCell ref="C17:N17"/>
    <mergeCell ref="AC21:AD21"/>
    <mergeCell ref="B32:Z32"/>
    <mergeCell ref="A28:B28"/>
    <mergeCell ref="C28:N28"/>
    <mergeCell ref="O28:P28"/>
    <mergeCell ref="Q28:Z28"/>
    <mergeCell ref="B30:Z30"/>
    <mergeCell ref="B31:Z31"/>
    <mergeCell ref="A22:B24"/>
    <mergeCell ref="Q22:Z22"/>
    <mergeCell ref="Q23:Z23"/>
    <mergeCell ref="A25:B27"/>
    <mergeCell ref="Q24:Z24"/>
    <mergeCell ref="C25:Z25"/>
    <mergeCell ref="A18:B20"/>
    <mergeCell ref="C19:Z19"/>
    <mergeCell ref="AF30:AH30"/>
    <mergeCell ref="AC31:AE32"/>
    <mergeCell ref="AF31:AH32"/>
    <mergeCell ref="D24:O24"/>
    <mergeCell ref="C26:O26"/>
    <mergeCell ref="C27:O27"/>
    <mergeCell ref="P27:U27"/>
    <mergeCell ref="P26:U26"/>
    <mergeCell ref="AC30:AE30"/>
    <mergeCell ref="AC29:AD29"/>
  </mergeCells>
  <phoneticPr fontId="1"/>
  <dataValidations count="7">
    <dataValidation imeMode="fullKatakana" allowBlank="1" showInputMessage="1" showErrorMessage="1" sqref="AE11:AF11 AG33:AG34" xr:uid="{6CFEAF3C-5041-44FC-B202-E9CECBCAF760}"/>
    <dataValidation type="list" allowBlank="1" showInputMessage="1" showErrorMessage="1" sqref="AI14" xr:uid="{77954F9A-5AD2-4748-868A-E8559EDFE392}">
      <formula1>"　,男,女"</formula1>
    </dataValidation>
    <dataValidation type="list" allowBlank="1" showInputMessage="1" showErrorMessage="1" sqref="AE15:AF15" xr:uid="{7AEFC75D-7252-494E-B7B6-CFE4CE098DF4}">
      <formula1>"　,889-1401大字日置,889-1402大字三納代,889-1403大字上富田,889-1404大字下富田,889-1405大字伊倉,889-1406大字新田,889-1411富田,889-1412富田東,889-1413富田西,889-1414富田南,889-1415富田北"</formula1>
    </dataValidation>
    <dataValidation imeMode="fullAlpha" allowBlank="1" showInputMessage="1" showErrorMessage="1" sqref="AI12 AI7 AE21:AF21 AI16" xr:uid="{390A751A-CD9D-4995-B3E9-0B9D9442FC5F}"/>
    <dataValidation type="list" allowBlank="1" showInputMessage="1" showErrorMessage="1" sqref="AE9:AF10 AE5:AF6" xr:uid="{81B4EBFB-F5D4-4981-828F-0EE28FAF5573}">
      <formula1>"　,要支援１,要支援２,要介護１,要介護２,要介護３,要介護４,要介護５"</formula1>
    </dataValidation>
    <dataValidation type="list" allowBlank="1" showInputMessage="1" showErrorMessage="1" sqref="AC23:AC27" xr:uid="{A07E018D-2AB0-4CB1-8034-ADD29272CF40}">
      <formula1>"○,　"</formula1>
    </dataValidation>
    <dataValidation type="list" allowBlank="1" showInputMessage="1" showErrorMessage="1" sqref="AH25:AH26" xr:uid="{92DB4CA2-E26C-42FB-8DBD-85BAA4379DB3}">
      <formula1>"済,未"</formula1>
    </dataValidation>
  </dataValidations>
  <printOptions horizontalCentered="1"/>
  <pageMargins left="0.59055118110236227" right="0.59055118110236227" top="0.78740157480314965" bottom="0.78740157480314965" header="0.31496062992125984" footer="0.31496062992125984"/>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sheetPr>
  <dimension ref="A1:AA69"/>
  <sheetViews>
    <sheetView showGridLines="0" zoomScaleNormal="100" workbookViewId="0">
      <selection activeCell="AD20" sqref="AD20"/>
    </sheetView>
  </sheetViews>
  <sheetFormatPr defaultRowHeight="13.2"/>
  <cols>
    <col min="1" max="1" width="5" style="3" customWidth="1"/>
    <col min="2" max="2" width="9" style="3"/>
    <col min="3" max="3" width="1.109375" style="3" customWidth="1"/>
    <col min="4" max="14" width="2.77734375" style="3" customWidth="1"/>
    <col min="15" max="15" width="4.6640625" style="3" customWidth="1"/>
    <col min="16" max="16" width="11.109375" style="3" customWidth="1"/>
    <col min="17" max="27" width="2.6640625" style="3" customWidth="1"/>
  </cols>
  <sheetData>
    <row r="1" spans="1:27" ht="22.5" customHeight="1">
      <c r="A1" s="264" t="s">
        <v>184</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63"/>
    </row>
    <row r="2" spans="1:27" ht="18" customHeight="1"/>
    <row r="3" spans="1:27" ht="18" customHeight="1">
      <c r="Q3" s="265" t="s">
        <v>0</v>
      </c>
      <c r="R3" s="265"/>
      <c r="S3" s="265"/>
      <c r="T3" s="265"/>
      <c r="U3" s="265"/>
      <c r="V3" s="265"/>
      <c r="W3" s="265"/>
      <c r="X3" s="265"/>
      <c r="Y3" s="265"/>
      <c r="Z3" s="265"/>
      <c r="AA3" s="2"/>
    </row>
    <row r="4" spans="1:27" ht="18" customHeight="1"/>
    <row r="5" spans="1:27" ht="18" customHeight="1">
      <c r="A5" s="176" t="s">
        <v>170</v>
      </c>
      <c r="B5" s="176"/>
      <c r="C5" s="176"/>
      <c r="D5" s="176"/>
      <c r="E5" s="176"/>
    </row>
    <row r="6" spans="1:27" ht="18" customHeight="1"/>
    <row r="7" spans="1:27" ht="18" customHeight="1">
      <c r="B7" s="266" t="s">
        <v>1</v>
      </c>
      <c r="C7" s="180" t="s">
        <v>2</v>
      </c>
      <c r="D7" s="180"/>
      <c r="E7" s="180"/>
      <c r="F7" s="180"/>
      <c r="G7" s="180"/>
      <c r="H7" s="180"/>
      <c r="I7" s="180"/>
      <c r="J7" s="180"/>
      <c r="K7" s="180"/>
      <c r="L7" s="180"/>
      <c r="M7" s="180"/>
      <c r="N7" s="180"/>
      <c r="O7" s="180"/>
      <c r="P7" s="180"/>
      <c r="Q7" s="179" t="s">
        <v>3</v>
      </c>
      <c r="R7" s="179"/>
      <c r="S7" s="179"/>
      <c r="T7" s="179"/>
      <c r="U7" s="180"/>
      <c r="V7" s="180"/>
      <c r="W7" s="180"/>
      <c r="X7" s="180"/>
      <c r="Y7" s="180"/>
      <c r="Z7" s="180"/>
    </row>
    <row r="8" spans="1:27" ht="23.25" customHeight="1">
      <c r="B8" s="266"/>
    </row>
    <row r="9" spans="1:27" ht="18" customHeight="1">
      <c r="B9" s="266"/>
      <c r="C9" s="180" t="s">
        <v>4</v>
      </c>
      <c r="D9" s="180"/>
      <c r="E9" s="180"/>
      <c r="F9" s="180"/>
      <c r="G9" s="180"/>
      <c r="H9" s="180"/>
      <c r="I9" s="180"/>
      <c r="J9" s="180"/>
      <c r="K9" s="180"/>
      <c r="L9" s="180"/>
      <c r="M9" s="180"/>
      <c r="N9" s="180"/>
      <c r="O9" s="5"/>
      <c r="P9" s="180" t="s">
        <v>5</v>
      </c>
      <c r="Q9" s="180"/>
      <c r="R9" s="180"/>
      <c r="S9" s="180"/>
      <c r="T9" s="180"/>
      <c r="U9" s="180"/>
      <c r="V9" s="180"/>
      <c r="W9" s="180"/>
      <c r="X9" s="180"/>
      <c r="Y9" s="180"/>
      <c r="Z9" s="180"/>
      <c r="AA9" s="4"/>
    </row>
    <row r="10" spans="1:27" ht="35.4" customHeight="1">
      <c r="B10" s="2"/>
      <c r="C10" s="4"/>
      <c r="D10" s="4"/>
      <c r="E10" s="4"/>
      <c r="F10" s="4"/>
      <c r="G10" s="4"/>
      <c r="H10" s="4"/>
      <c r="I10" s="4"/>
      <c r="J10" s="4"/>
      <c r="K10" s="4"/>
      <c r="L10" s="4"/>
      <c r="M10" s="4"/>
      <c r="N10" s="4"/>
      <c r="P10" s="2"/>
      <c r="Q10" s="2"/>
      <c r="R10" s="2"/>
      <c r="S10" s="2"/>
      <c r="T10" s="2"/>
      <c r="U10" s="2"/>
      <c r="V10" s="2"/>
      <c r="W10" s="2"/>
      <c r="X10" s="2"/>
      <c r="Y10" s="2"/>
      <c r="Z10" s="4"/>
      <c r="AA10" s="4"/>
    </row>
    <row r="11" spans="1:27" ht="20.25" customHeight="1">
      <c r="A11" s="194" t="s">
        <v>202</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row>
    <row r="12" spans="1:27" ht="18" customHeight="1"/>
    <row r="13" spans="1:27" ht="18" customHeight="1">
      <c r="A13" s="206" t="s">
        <v>6</v>
      </c>
      <c r="B13" s="207"/>
      <c r="C13" s="295"/>
      <c r="D13" s="296"/>
      <c r="E13" s="296"/>
      <c r="F13" s="296"/>
      <c r="G13" s="296"/>
      <c r="H13" s="296"/>
      <c r="I13" s="296"/>
      <c r="J13" s="296"/>
      <c r="K13" s="296"/>
      <c r="L13" s="296"/>
      <c r="M13" s="296"/>
      <c r="N13" s="297"/>
      <c r="O13" s="270" t="s">
        <v>7</v>
      </c>
      <c r="P13" s="271"/>
      <c r="Q13" s="274"/>
      <c r="R13" s="276"/>
      <c r="S13" s="276"/>
      <c r="T13" s="276"/>
      <c r="U13" s="278">
        <v>4</v>
      </c>
      <c r="V13" s="278">
        <v>5</v>
      </c>
      <c r="W13" s="278">
        <v>4</v>
      </c>
      <c r="X13" s="278">
        <v>0</v>
      </c>
      <c r="Y13" s="278">
        <v>2</v>
      </c>
      <c r="Z13" s="271">
        <v>5</v>
      </c>
    </row>
    <row r="14" spans="1:27" ht="18" customHeight="1">
      <c r="A14" s="280" t="s">
        <v>8</v>
      </c>
      <c r="B14" s="281"/>
      <c r="C14" s="280"/>
      <c r="D14" s="294"/>
      <c r="E14" s="294"/>
      <c r="F14" s="294"/>
      <c r="G14" s="294"/>
      <c r="H14" s="294"/>
      <c r="I14" s="294"/>
      <c r="J14" s="294"/>
      <c r="K14" s="294"/>
      <c r="L14" s="294"/>
      <c r="M14" s="294"/>
      <c r="N14" s="281"/>
      <c r="O14" s="272"/>
      <c r="P14" s="273"/>
      <c r="Q14" s="275"/>
      <c r="R14" s="277"/>
      <c r="S14" s="277"/>
      <c r="T14" s="277"/>
      <c r="U14" s="279"/>
      <c r="V14" s="279"/>
      <c r="W14" s="279"/>
      <c r="X14" s="279"/>
      <c r="Y14" s="279"/>
      <c r="Z14" s="273"/>
    </row>
    <row r="15" spans="1:27" ht="18" customHeight="1">
      <c r="A15" s="208"/>
      <c r="B15" s="209"/>
      <c r="C15" s="208"/>
      <c r="D15" s="266"/>
      <c r="E15" s="266"/>
      <c r="F15" s="266"/>
      <c r="G15" s="266"/>
      <c r="H15" s="266"/>
      <c r="I15" s="266"/>
      <c r="J15" s="266"/>
      <c r="K15" s="266"/>
      <c r="L15" s="266"/>
      <c r="M15" s="266"/>
      <c r="N15" s="209"/>
      <c r="O15" s="206" t="s">
        <v>9</v>
      </c>
      <c r="P15" s="207"/>
      <c r="Q15" s="206">
        <v>0</v>
      </c>
      <c r="R15" s="259">
        <v>0</v>
      </c>
      <c r="S15" s="259">
        <v>0</v>
      </c>
      <c r="T15" s="259">
        <v>0</v>
      </c>
      <c r="U15" s="259">
        <v>0</v>
      </c>
      <c r="V15" s="259"/>
      <c r="W15" s="259"/>
      <c r="X15" s="259"/>
      <c r="Y15" s="259"/>
      <c r="Z15" s="207"/>
    </row>
    <row r="16" spans="1:27" ht="18" customHeight="1">
      <c r="A16" s="201" t="s">
        <v>166</v>
      </c>
      <c r="B16" s="185"/>
      <c r="C16" s="160"/>
      <c r="D16" s="116" t="s">
        <v>326</v>
      </c>
      <c r="E16" s="289" t="s">
        <v>168</v>
      </c>
      <c r="F16" s="289"/>
      <c r="G16" s="290"/>
      <c r="H16" s="62" t="s">
        <v>167</v>
      </c>
      <c r="I16" s="289" t="s">
        <v>169</v>
      </c>
      <c r="J16" s="289"/>
      <c r="K16" s="289"/>
      <c r="L16" s="289"/>
      <c r="M16" s="289"/>
      <c r="N16" s="290"/>
      <c r="O16" s="210"/>
      <c r="P16" s="211"/>
      <c r="Q16" s="210"/>
      <c r="R16" s="260"/>
      <c r="S16" s="260"/>
      <c r="T16" s="260"/>
      <c r="U16" s="260"/>
      <c r="V16" s="260"/>
      <c r="W16" s="260"/>
      <c r="X16" s="260"/>
      <c r="Y16" s="260"/>
      <c r="Z16" s="211"/>
    </row>
    <row r="17" spans="1:26" ht="30" customHeight="1">
      <c r="A17" s="201" t="s">
        <v>10</v>
      </c>
      <c r="B17" s="185"/>
      <c r="C17" s="201" t="s">
        <v>325</v>
      </c>
      <c r="D17" s="184"/>
      <c r="E17" s="184"/>
      <c r="F17" s="184"/>
      <c r="G17" s="184"/>
      <c r="H17" s="287" t="s">
        <v>11</v>
      </c>
      <c r="I17" s="287"/>
      <c r="J17" s="287"/>
      <c r="K17" s="287"/>
      <c r="L17" s="287"/>
      <c r="M17" s="287"/>
      <c r="N17" s="288"/>
      <c r="O17" s="201" t="s">
        <v>12</v>
      </c>
      <c r="P17" s="185"/>
      <c r="Q17" s="201" t="s">
        <v>13</v>
      </c>
      <c r="R17" s="184"/>
      <c r="S17" s="184"/>
      <c r="T17" s="184"/>
      <c r="U17" s="184"/>
      <c r="V17" s="184"/>
      <c r="W17" s="184"/>
      <c r="X17" s="184"/>
      <c r="Y17" s="184"/>
      <c r="Z17" s="185"/>
    </row>
    <row r="18" spans="1:26" ht="20.100000000000001" customHeight="1">
      <c r="A18" s="206" t="s">
        <v>14</v>
      </c>
      <c r="B18" s="207"/>
      <c r="C18" s="255" t="s">
        <v>15</v>
      </c>
      <c r="D18" s="255"/>
      <c r="E18" s="255"/>
      <c r="F18" s="255"/>
      <c r="G18" s="255"/>
      <c r="H18" s="255"/>
      <c r="I18" s="255"/>
      <c r="J18" s="255"/>
      <c r="K18" s="255"/>
      <c r="L18" s="255"/>
      <c r="M18" s="6"/>
      <c r="N18" s="6"/>
      <c r="O18" s="6"/>
      <c r="P18" s="6"/>
      <c r="Q18" s="6"/>
      <c r="R18" s="6"/>
      <c r="S18" s="6"/>
      <c r="T18" s="6"/>
      <c r="U18" s="6"/>
      <c r="V18" s="6"/>
      <c r="W18" s="6"/>
      <c r="X18" s="6"/>
      <c r="Y18" s="6"/>
      <c r="Z18" s="8"/>
    </row>
    <row r="19" spans="1:26" ht="20.100000000000001" customHeight="1">
      <c r="A19" s="208"/>
      <c r="B19" s="209"/>
      <c r="C19" s="176" t="s">
        <v>16</v>
      </c>
      <c r="D19" s="176"/>
      <c r="E19" s="176"/>
      <c r="F19" s="176"/>
      <c r="G19" s="176"/>
      <c r="H19" s="176"/>
      <c r="I19" s="176"/>
      <c r="J19" s="176"/>
      <c r="K19" s="176"/>
      <c r="L19" s="176"/>
      <c r="M19" s="176"/>
      <c r="N19" s="176"/>
      <c r="O19" s="176"/>
      <c r="P19" s="176"/>
      <c r="Q19" s="176"/>
      <c r="R19" s="176"/>
      <c r="S19" s="176"/>
      <c r="T19" s="176"/>
      <c r="U19" s="176"/>
      <c r="V19" s="176"/>
      <c r="W19" s="176"/>
      <c r="X19" s="176"/>
      <c r="Y19" s="176"/>
      <c r="Z19" s="257"/>
    </row>
    <row r="20" spans="1:26" ht="20.100000000000001" customHeight="1">
      <c r="A20" s="210"/>
      <c r="B20" s="211"/>
      <c r="C20" s="5"/>
      <c r="D20" s="5"/>
      <c r="E20" s="5"/>
      <c r="F20" s="5"/>
      <c r="G20" s="5"/>
      <c r="H20" s="5"/>
      <c r="I20" s="5"/>
      <c r="J20" s="5"/>
      <c r="K20" s="5"/>
      <c r="L20" s="5"/>
      <c r="M20" s="5"/>
      <c r="N20" s="5"/>
      <c r="O20" s="5"/>
      <c r="P20" s="5" t="s">
        <v>17</v>
      </c>
      <c r="Q20" s="180"/>
      <c r="R20" s="180"/>
      <c r="S20" s="180"/>
      <c r="T20" s="180"/>
      <c r="U20" s="180"/>
      <c r="V20" s="180"/>
      <c r="W20" s="180"/>
      <c r="X20" s="180"/>
      <c r="Y20" s="180"/>
      <c r="Z20" s="252"/>
    </row>
    <row r="21" spans="1:26" ht="26.25" customHeight="1">
      <c r="A21" s="201" t="s">
        <v>18</v>
      </c>
      <c r="B21" s="185"/>
      <c r="C21" s="184"/>
      <c r="D21" s="184"/>
      <c r="E21" s="184"/>
      <c r="F21" s="184"/>
      <c r="G21" s="184"/>
      <c r="H21" s="184"/>
      <c r="I21" s="184"/>
      <c r="J21" s="184"/>
      <c r="K21" s="184"/>
      <c r="L21" s="184"/>
      <c r="M21" s="184"/>
      <c r="N21" s="184"/>
      <c r="O21" s="184"/>
      <c r="P21" s="184" t="s">
        <v>19</v>
      </c>
      <c r="Q21" s="184"/>
      <c r="R21" s="253" t="s">
        <v>20</v>
      </c>
      <c r="S21" s="253"/>
      <c r="T21" s="253"/>
      <c r="U21" s="253"/>
      <c r="V21" s="253"/>
      <c r="W21" s="253"/>
      <c r="X21" s="253"/>
      <c r="Y21" s="253"/>
      <c r="Z21" s="254"/>
    </row>
    <row r="22" spans="1:26" ht="33.9" customHeight="1">
      <c r="A22" s="195" t="s">
        <v>21</v>
      </c>
      <c r="B22" s="196"/>
      <c r="C22" s="7"/>
      <c r="D22" s="258" t="s">
        <v>222</v>
      </c>
      <c r="E22" s="258"/>
      <c r="F22" s="258"/>
      <c r="G22" s="258"/>
      <c r="H22" s="258"/>
      <c r="I22" s="258"/>
      <c r="J22" s="255" t="s">
        <v>223</v>
      </c>
      <c r="K22" s="255"/>
      <c r="L22" s="255"/>
      <c r="M22" s="255"/>
      <c r="N22" s="255"/>
      <c r="O22" s="256"/>
      <c r="P22" s="12" t="s">
        <v>24</v>
      </c>
      <c r="Q22" s="291"/>
      <c r="R22" s="292"/>
      <c r="S22" s="292"/>
      <c r="T22" s="292"/>
      <c r="U22" s="292"/>
      <c r="V22" s="292"/>
      <c r="W22" s="292"/>
      <c r="X22" s="292"/>
      <c r="Y22" s="292"/>
      <c r="Z22" s="293"/>
    </row>
    <row r="23" spans="1:26" ht="33.9" customHeight="1">
      <c r="A23" s="197"/>
      <c r="B23" s="198"/>
      <c r="C23" s="9"/>
      <c r="D23" s="194" t="s">
        <v>224</v>
      </c>
      <c r="E23" s="194"/>
      <c r="F23" s="194"/>
      <c r="G23" s="194"/>
      <c r="H23" s="194"/>
      <c r="I23" s="194"/>
      <c r="J23" s="176" t="s">
        <v>225</v>
      </c>
      <c r="K23" s="176"/>
      <c r="L23" s="176"/>
      <c r="M23" s="176"/>
      <c r="N23" s="176"/>
      <c r="O23" s="257"/>
      <c r="P23" s="11" t="s">
        <v>26</v>
      </c>
      <c r="Q23" s="201" t="s">
        <v>27</v>
      </c>
      <c r="R23" s="184"/>
      <c r="S23" s="184"/>
      <c r="T23" s="184"/>
      <c r="U23" s="184"/>
      <c r="V23" s="184"/>
      <c r="W23" s="184"/>
      <c r="X23" s="184"/>
      <c r="Y23" s="184"/>
      <c r="Z23" s="185"/>
    </row>
    <row r="24" spans="1:26" ht="33.9" customHeight="1">
      <c r="A24" s="199"/>
      <c r="B24" s="200"/>
      <c r="C24" s="10"/>
      <c r="D24" s="169" t="s">
        <v>226</v>
      </c>
      <c r="E24" s="169"/>
      <c r="F24" s="169"/>
      <c r="G24" s="169"/>
      <c r="H24" s="169"/>
      <c r="I24" s="169"/>
      <c r="J24" s="169"/>
      <c r="K24" s="169"/>
      <c r="L24" s="169"/>
      <c r="M24" s="169"/>
      <c r="N24" s="169"/>
      <c r="O24" s="170"/>
      <c r="P24" s="12" t="s">
        <v>28</v>
      </c>
      <c r="Q24" s="61"/>
      <c r="R24" s="184"/>
      <c r="S24" s="184"/>
      <c r="T24" s="184"/>
      <c r="U24" s="184"/>
      <c r="V24" s="184"/>
      <c r="W24" s="184"/>
      <c r="X24" s="184"/>
      <c r="Y24" s="253" t="s">
        <v>165</v>
      </c>
      <c r="Z24" s="254"/>
    </row>
    <row r="25" spans="1:26" ht="36" customHeight="1">
      <c r="A25" s="195" t="s">
        <v>29</v>
      </c>
      <c r="B25" s="196"/>
      <c r="C25" s="195" t="s">
        <v>164</v>
      </c>
      <c r="D25" s="205"/>
      <c r="E25" s="298"/>
      <c r="F25" s="298"/>
      <c r="G25" s="298"/>
      <c r="H25" s="298"/>
      <c r="I25" s="298"/>
      <c r="J25" s="298"/>
      <c r="K25" s="298"/>
      <c r="L25" s="298"/>
      <c r="M25" s="298"/>
      <c r="N25" s="298"/>
      <c r="O25" s="298"/>
      <c r="P25" s="298"/>
      <c r="Q25" s="298"/>
      <c r="R25" s="298"/>
      <c r="S25" s="298"/>
      <c r="T25" s="298"/>
      <c r="U25" s="298"/>
      <c r="V25" s="298"/>
      <c r="W25" s="298"/>
      <c r="X25" s="298"/>
      <c r="Y25" s="298"/>
      <c r="Z25" s="207"/>
    </row>
    <row r="26" spans="1:26" ht="36" customHeight="1">
      <c r="A26" s="197"/>
      <c r="B26" s="198"/>
      <c r="C26" s="208"/>
      <c r="D26" s="266"/>
      <c r="E26" s="266"/>
      <c r="F26" s="266"/>
      <c r="G26" s="266"/>
      <c r="H26" s="266"/>
      <c r="I26" s="266"/>
      <c r="J26" s="266"/>
      <c r="K26" s="266"/>
      <c r="L26" s="266"/>
      <c r="M26" s="266"/>
      <c r="N26" s="266"/>
      <c r="O26" s="266"/>
      <c r="P26" s="266"/>
      <c r="Q26" s="266"/>
      <c r="R26" s="266"/>
      <c r="S26" s="266"/>
      <c r="T26" s="266"/>
      <c r="U26" s="266"/>
      <c r="V26" s="266"/>
      <c r="W26" s="266"/>
      <c r="X26" s="266"/>
      <c r="Y26" s="266"/>
      <c r="Z26" s="209"/>
    </row>
    <row r="27" spans="1:26" ht="36" customHeight="1">
      <c r="A27" s="199"/>
      <c r="B27" s="200"/>
      <c r="C27" s="210"/>
      <c r="D27" s="179"/>
      <c r="E27" s="179"/>
      <c r="F27" s="179"/>
      <c r="G27" s="179"/>
      <c r="H27" s="179"/>
      <c r="I27" s="179"/>
      <c r="J27" s="179"/>
      <c r="K27" s="179"/>
      <c r="L27" s="179"/>
      <c r="M27" s="179"/>
      <c r="N27" s="179"/>
      <c r="O27" s="179"/>
      <c r="P27" s="179"/>
      <c r="Q27" s="179"/>
      <c r="R27" s="179"/>
      <c r="S27" s="179"/>
      <c r="T27" s="179"/>
      <c r="U27" s="179"/>
      <c r="V27" s="179"/>
      <c r="W27" s="179"/>
      <c r="X27" s="179"/>
      <c r="Y27" s="179"/>
      <c r="Z27" s="211"/>
    </row>
    <row r="28" spans="1:26" ht="35.25" customHeight="1">
      <c r="A28" s="189" t="s">
        <v>162</v>
      </c>
      <c r="B28" s="190"/>
      <c r="C28" s="191"/>
      <c r="D28" s="191"/>
      <c r="E28" s="191"/>
      <c r="F28" s="191"/>
      <c r="G28" s="191"/>
      <c r="H28" s="191"/>
      <c r="I28" s="191"/>
      <c r="J28" s="191"/>
      <c r="K28" s="191"/>
      <c r="L28" s="191"/>
      <c r="M28" s="191"/>
      <c r="N28" s="191"/>
      <c r="O28" s="192" t="s">
        <v>163</v>
      </c>
      <c r="P28" s="193"/>
      <c r="Q28" s="191"/>
      <c r="R28" s="191"/>
      <c r="S28" s="191"/>
      <c r="T28" s="191"/>
      <c r="U28" s="191"/>
      <c r="V28" s="191"/>
      <c r="W28" s="191"/>
      <c r="X28" s="191"/>
      <c r="Y28" s="191"/>
      <c r="Z28" s="191"/>
    </row>
    <row r="29" spans="1:26" ht="6" customHeight="1"/>
    <row r="30" spans="1:26" ht="19.5" customHeight="1">
      <c r="A30" s="3" t="s">
        <v>175</v>
      </c>
      <c r="B30" s="194" t="s">
        <v>176</v>
      </c>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row>
    <row r="31" spans="1:26" ht="12.6" customHeight="1">
      <c r="B31" s="194" t="s">
        <v>177</v>
      </c>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row>
    <row r="32" spans="1:26" ht="12.9" customHeight="1">
      <c r="B32" s="188" t="s">
        <v>178</v>
      </c>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row>
    <row r="33" ht="12.9" customHeight="1"/>
    <row r="34" ht="12.9" customHeight="1"/>
    <row r="35" ht="12.9" customHeight="1"/>
    <row r="36" ht="12.9" customHeight="1"/>
    <row r="37" ht="12.9" customHeight="1"/>
    <row r="69" spans="14:14">
      <c r="N69" s="14"/>
    </row>
  </sheetData>
  <mergeCells count="71">
    <mergeCell ref="C9:N9"/>
    <mergeCell ref="A18:B20"/>
    <mergeCell ref="C19:Z19"/>
    <mergeCell ref="C18:L18"/>
    <mergeCell ref="Q20:Z20"/>
    <mergeCell ref="A17:B17"/>
    <mergeCell ref="O17:P17"/>
    <mergeCell ref="P9:Z9"/>
    <mergeCell ref="S13:S14"/>
    <mergeCell ref="A16:B16"/>
    <mergeCell ref="Z15:Z16"/>
    <mergeCell ref="B7:B9"/>
    <mergeCell ref="C7:P7"/>
    <mergeCell ref="Q17:Z17"/>
    <mergeCell ref="A14:B15"/>
    <mergeCell ref="O13:P14"/>
    <mergeCell ref="Q13:Q14"/>
    <mergeCell ref="R13:R14"/>
    <mergeCell ref="C25:Z27"/>
    <mergeCell ref="A28:B28"/>
    <mergeCell ref="O28:P28"/>
    <mergeCell ref="C28:N28"/>
    <mergeCell ref="Q28:Z28"/>
    <mergeCell ref="V13:V14"/>
    <mergeCell ref="W13:W14"/>
    <mergeCell ref="R15:R16"/>
    <mergeCell ref="Q15:Q16"/>
    <mergeCell ref="O15:P16"/>
    <mergeCell ref="Y15:Y16"/>
    <mergeCell ref="X15:X16"/>
    <mergeCell ref="W15:W16"/>
    <mergeCell ref="A25:B27"/>
    <mergeCell ref="A5:E5"/>
    <mergeCell ref="A11:Z11"/>
    <mergeCell ref="A1:Z1"/>
    <mergeCell ref="C14:N15"/>
    <mergeCell ref="C13:N13"/>
    <mergeCell ref="X13:X14"/>
    <mergeCell ref="A13:B13"/>
    <mergeCell ref="T13:T14"/>
    <mergeCell ref="U13:U14"/>
    <mergeCell ref="Y13:Y14"/>
    <mergeCell ref="Z13:Z14"/>
    <mergeCell ref="Q3:Z3"/>
    <mergeCell ref="Q7:T7"/>
    <mergeCell ref="U7:Z7"/>
    <mergeCell ref="T15:T16"/>
    <mergeCell ref="S15:S16"/>
    <mergeCell ref="B32:Z32"/>
    <mergeCell ref="I16:N16"/>
    <mergeCell ref="E16:G16"/>
    <mergeCell ref="Q22:Z22"/>
    <mergeCell ref="A21:B21"/>
    <mergeCell ref="C21:O21"/>
    <mergeCell ref="P21:Q21"/>
    <mergeCell ref="R21:Z21"/>
    <mergeCell ref="A22:B24"/>
    <mergeCell ref="Q23:Z23"/>
    <mergeCell ref="Y24:Z24"/>
    <mergeCell ref="D22:I22"/>
    <mergeCell ref="J22:O22"/>
    <mergeCell ref="D23:I23"/>
    <mergeCell ref="J23:O23"/>
    <mergeCell ref="R24:X24"/>
    <mergeCell ref="V15:V16"/>
    <mergeCell ref="U15:U16"/>
    <mergeCell ref="B31:Z31"/>
    <mergeCell ref="B30:Z30"/>
    <mergeCell ref="D24:O24"/>
    <mergeCell ref="C17:G17"/>
    <mergeCell ref="H17:N17"/>
  </mergeCells>
  <phoneticPr fontId="1"/>
  <printOptions horizontalCentered="1"/>
  <pageMargins left="0.59055118110236227" right="0.59055118110236227" top="0.78740157480314965" bottom="0.78740157480314965"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5" tint="0.59999389629810485"/>
  </sheetPr>
  <dimension ref="A1:W41"/>
  <sheetViews>
    <sheetView showGridLines="0" topLeftCell="A4" zoomScaleNormal="100" workbookViewId="0">
      <selection activeCell="AC31" sqref="AC31"/>
    </sheetView>
  </sheetViews>
  <sheetFormatPr defaultColWidth="9" defaultRowHeight="18.75" customHeight="1"/>
  <cols>
    <col min="1" max="255" width="3.6640625" style="17" customWidth="1"/>
    <col min="256" max="16384" width="9" style="17"/>
  </cols>
  <sheetData>
    <row r="1" spans="7:23" ht="18.75" customHeight="1">
      <c r="Q1" s="18" t="s">
        <v>51</v>
      </c>
      <c r="R1" s="16"/>
      <c r="S1" s="16" t="s">
        <v>38</v>
      </c>
      <c r="T1" s="16"/>
      <c r="U1" s="16" t="s">
        <v>52</v>
      </c>
      <c r="V1" s="16"/>
      <c r="W1" s="16" t="s">
        <v>66</v>
      </c>
    </row>
    <row r="2" spans="7:23" ht="18.75" customHeight="1">
      <c r="Q2" s="18"/>
      <c r="R2" s="16"/>
      <c r="S2" s="16"/>
      <c r="T2" s="16"/>
      <c r="U2" s="16"/>
      <c r="V2" s="16"/>
      <c r="W2" s="16"/>
    </row>
    <row r="5" spans="7:23" ht="18.75" customHeight="1">
      <c r="G5" s="303" t="s">
        <v>98</v>
      </c>
      <c r="H5" s="303"/>
      <c r="I5" s="303"/>
      <c r="J5" s="303"/>
      <c r="K5" s="303"/>
      <c r="L5" s="303"/>
      <c r="M5" s="303"/>
      <c r="N5" s="303"/>
      <c r="O5" s="303"/>
      <c r="P5" s="303"/>
    </row>
    <row r="6" spans="7:23" ht="18.75" customHeight="1">
      <c r="G6" s="20"/>
      <c r="H6" s="20"/>
      <c r="I6" s="20"/>
      <c r="J6" s="20"/>
      <c r="K6" s="20"/>
      <c r="L6" s="20"/>
      <c r="M6" s="20"/>
      <c r="N6" s="20"/>
      <c r="O6" s="20"/>
      <c r="P6" s="20"/>
    </row>
    <row r="9" spans="7:23" ht="18.75" customHeight="1">
      <c r="J9" s="17" t="s">
        <v>99</v>
      </c>
    </row>
    <row r="11" spans="7:23" ht="18.75" customHeight="1">
      <c r="K11" s="304" t="s">
        <v>41</v>
      </c>
      <c r="L11" s="304"/>
      <c r="M11" s="21"/>
      <c r="N11" s="299"/>
      <c r="O11" s="299"/>
      <c r="P11" s="299"/>
      <c r="Q11" s="299"/>
      <c r="R11" s="299"/>
      <c r="S11" s="299"/>
      <c r="T11" s="299"/>
      <c r="U11" s="299"/>
      <c r="V11" s="299"/>
      <c r="W11" s="299"/>
    </row>
    <row r="12" spans="7:23" ht="18.75" customHeight="1">
      <c r="N12" s="305"/>
      <c r="O12" s="305"/>
      <c r="P12" s="305"/>
      <c r="Q12" s="305"/>
      <c r="R12" s="305"/>
      <c r="S12" s="305"/>
      <c r="T12" s="305"/>
      <c r="U12" s="305"/>
      <c r="V12" s="305"/>
      <c r="W12" s="305"/>
    </row>
    <row r="13" spans="7:23" ht="18.75" customHeight="1">
      <c r="K13" s="304" t="s">
        <v>4</v>
      </c>
      <c r="L13" s="304"/>
      <c r="M13" s="21"/>
      <c r="N13" s="306" t="s">
        <v>195</v>
      </c>
      <c r="O13" s="306"/>
      <c r="P13" s="306"/>
      <c r="Q13" s="306"/>
      <c r="R13" s="306"/>
      <c r="S13" s="306"/>
      <c r="T13" s="306"/>
      <c r="U13" s="306"/>
      <c r="V13" s="306"/>
      <c r="W13" s="21" t="s">
        <v>229</v>
      </c>
    </row>
    <row r="17" spans="1:22" ht="18.75" customHeight="1">
      <c r="B17" s="17" t="s">
        <v>100</v>
      </c>
      <c r="J17" s="306"/>
      <c r="K17" s="306"/>
      <c r="L17" s="306"/>
      <c r="M17" s="306"/>
      <c r="N17" s="306"/>
      <c r="O17" s="306"/>
      <c r="P17" s="306"/>
      <c r="Q17" s="306"/>
      <c r="R17" s="306"/>
      <c r="S17" s="306"/>
      <c r="T17" s="17" t="s">
        <v>101</v>
      </c>
    </row>
    <row r="19" spans="1:22" ht="18.75" customHeight="1">
      <c r="A19" s="17" t="s">
        <v>102</v>
      </c>
    </row>
    <row r="21" spans="1:22" ht="42.6" customHeight="1"/>
    <row r="23" spans="1:22" ht="18.75" customHeight="1">
      <c r="B23" s="300" t="s">
        <v>227</v>
      </c>
      <c r="C23" s="301"/>
      <c r="D23" s="301"/>
      <c r="E23" s="301"/>
      <c r="F23" s="301"/>
      <c r="G23" s="302"/>
    </row>
    <row r="26" spans="1:22" ht="18.75" customHeight="1">
      <c r="B26" s="21" t="s">
        <v>228</v>
      </c>
      <c r="C26" s="21"/>
      <c r="D26" s="21"/>
      <c r="E26" s="299" t="s">
        <v>230</v>
      </c>
      <c r="F26" s="299"/>
      <c r="G26" s="299"/>
      <c r="H26" s="299"/>
      <c r="I26" s="299"/>
      <c r="J26" s="299"/>
      <c r="K26" s="299"/>
      <c r="L26" s="299"/>
      <c r="M26" s="299"/>
      <c r="N26" s="299"/>
      <c r="O26" s="299"/>
      <c r="P26" s="299"/>
      <c r="Q26" s="299"/>
      <c r="R26" s="299"/>
      <c r="S26" s="299"/>
      <c r="T26" s="299"/>
      <c r="U26" s="299"/>
      <c r="V26" s="299"/>
    </row>
    <row r="41" spans="15:15" ht="18.75" customHeight="1">
      <c r="O41" s="19"/>
    </row>
  </sheetData>
  <mergeCells count="9">
    <mergeCell ref="E26:V26"/>
    <mergeCell ref="B23:G23"/>
    <mergeCell ref="G5:P5"/>
    <mergeCell ref="K11:L11"/>
    <mergeCell ref="K13:L13"/>
    <mergeCell ref="N11:W11"/>
    <mergeCell ref="N12:W12"/>
    <mergeCell ref="N13:V13"/>
    <mergeCell ref="J17:S17"/>
  </mergeCells>
  <phoneticPr fontId="1"/>
  <printOptions horizontalCentered="1"/>
  <pageMargins left="0.78740157480314965" right="0.78740157480314965" top="1.1811023622047245" bottom="0.78740157480314965" header="0" footer="0"/>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5" tint="0.59999389629810485"/>
  </sheetPr>
  <dimension ref="A1:AK15"/>
  <sheetViews>
    <sheetView showGridLines="0" zoomScaleNormal="100" workbookViewId="0">
      <selection activeCell="U7" sqref="U7"/>
    </sheetView>
  </sheetViews>
  <sheetFormatPr defaultColWidth="9" defaultRowHeight="10.8"/>
  <cols>
    <col min="1" max="33" width="3.6640625" style="1" customWidth="1"/>
    <col min="34" max="34" width="3.6640625" style="114" customWidth="1"/>
    <col min="35" max="35" width="3.6640625" style="1" customWidth="1"/>
    <col min="36" max="36" width="3.6640625" style="114" customWidth="1"/>
    <col min="37" max="37" width="3.6640625" style="1" customWidth="1"/>
    <col min="38" max="38" width="2.109375" style="1" customWidth="1"/>
    <col min="39" max="16384" width="9" style="1"/>
  </cols>
  <sheetData>
    <row r="1" spans="1:37" ht="24" customHeight="1">
      <c r="A1" s="361" t="s">
        <v>103</v>
      </c>
      <c r="B1" s="361"/>
      <c r="C1" s="361"/>
      <c r="D1" s="361"/>
      <c r="E1" s="361"/>
      <c r="F1" s="361"/>
      <c r="G1" s="361"/>
      <c r="H1" s="361"/>
      <c r="I1" s="361"/>
      <c r="J1" s="361"/>
      <c r="K1" s="361"/>
      <c r="L1" s="361"/>
      <c r="M1" s="361"/>
      <c r="N1" s="361"/>
      <c r="O1" s="361"/>
      <c r="P1" s="361"/>
      <c r="Q1" s="361"/>
      <c r="R1" s="361"/>
      <c r="S1" s="361"/>
      <c r="T1" s="361"/>
      <c r="U1" s="361"/>
      <c r="V1" s="110"/>
      <c r="W1" s="110"/>
    </row>
    <row r="3" spans="1:37" ht="19.2" customHeight="1">
      <c r="A3" s="360" t="s">
        <v>104</v>
      </c>
      <c r="B3" s="360"/>
      <c r="C3" s="360"/>
      <c r="D3" s="360"/>
      <c r="E3" s="360"/>
      <c r="F3" s="360"/>
      <c r="G3" s="360"/>
      <c r="H3" s="115"/>
      <c r="I3" s="115"/>
      <c r="J3" s="115"/>
      <c r="K3" s="115"/>
      <c r="L3" s="115"/>
    </row>
    <row r="4" spans="1:37" ht="19.2" customHeight="1">
      <c r="A4" s="362" t="s">
        <v>105</v>
      </c>
      <c r="B4" s="307" t="s">
        <v>247</v>
      </c>
      <c r="C4" s="308"/>
      <c r="D4" s="308"/>
      <c r="E4" s="308"/>
      <c r="F4" s="343">
        <v>454025</v>
      </c>
      <c r="G4" s="308"/>
      <c r="H4" s="308"/>
      <c r="I4" s="308"/>
      <c r="J4" s="308"/>
      <c r="K4" s="308"/>
      <c r="L4" s="308"/>
      <c r="M4" s="344"/>
      <c r="N4" s="322" t="s">
        <v>248</v>
      </c>
      <c r="O4" s="323"/>
      <c r="P4" s="351"/>
      <c r="Q4" s="368" t="s">
        <v>108</v>
      </c>
      <c r="R4" s="322" t="s">
        <v>106</v>
      </c>
      <c r="S4" s="323"/>
      <c r="T4" s="323"/>
      <c r="U4" s="119" t="s">
        <v>231</v>
      </c>
      <c r="V4" s="358" t="s">
        <v>107</v>
      </c>
      <c r="W4" s="358"/>
      <c r="X4" s="323"/>
      <c r="Y4" s="323" t="s">
        <v>38</v>
      </c>
      <c r="Z4" s="323"/>
      <c r="AA4" s="323" t="s">
        <v>52</v>
      </c>
      <c r="AB4" s="323"/>
      <c r="AC4" s="323" t="s">
        <v>232</v>
      </c>
      <c r="AD4" s="365"/>
      <c r="AE4" s="322" t="s">
        <v>240</v>
      </c>
      <c r="AF4" s="323"/>
      <c r="AG4" s="323"/>
      <c r="AH4" s="375" t="s">
        <v>183</v>
      </c>
      <c r="AI4" s="353" t="s">
        <v>233</v>
      </c>
      <c r="AJ4" s="372" t="s">
        <v>231</v>
      </c>
      <c r="AK4" s="365" t="s">
        <v>234</v>
      </c>
    </row>
    <row r="5" spans="1:37" ht="19.2" customHeight="1">
      <c r="A5" s="363"/>
      <c r="B5" s="322" t="s">
        <v>9</v>
      </c>
      <c r="C5" s="323"/>
      <c r="D5" s="323"/>
      <c r="E5" s="323"/>
      <c r="F5" s="337">
        <f>'【１】住宅改修認定申請書(入力ver.)'!AI12</f>
        <v>1234</v>
      </c>
      <c r="G5" s="338"/>
      <c r="H5" s="338"/>
      <c r="I5" s="338"/>
      <c r="J5" s="338"/>
      <c r="K5" s="338"/>
      <c r="L5" s="338"/>
      <c r="M5" s="339"/>
      <c r="N5" s="326"/>
      <c r="O5" s="327"/>
      <c r="P5" s="371"/>
      <c r="Q5" s="369"/>
      <c r="R5" s="326"/>
      <c r="S5" s="327"/>
      <c r="T5" s="327"/>
      <c r="U5" s="122" t="s">
        <v>231</v>
      </c>
      <c r="V5" s="357" t="s">
        <v>109</v>
      </c>
      <c r="W5" s="357"/>
      <c r="X5" s="327"/>
      <c r="Y5" s="327"/>
      <c r="Z5" s="327"/>
      <c r="AA5" s="327"/>
      <c r="AB5" s="327"/>
      <c r="AC5" s="327"/>
      <c r="AD5" s="366"/>
      <c r="AE5" s="326"/>
      <c r="AF5" s="327"/>
      <c r="AG5" s="327"/>
      <c r="AH5" s="376"/>
      <c r="AI5" s="354"/>
      <c r="AJ5" s="373"/>
      <c r="AK5" s="366"/>
    </row>
    <row r="6" spans="1:37" ht="19.2" customHeight="1">
      <c r="A6" s="363"/>
      <c r="B6" s="324"/>
      <c r="C6" s="325"/>
      <c r="D6" s="325"/>
      <c r="E6" s="325"/>
      <c r="F6" s="340"/>
      <c r="G6" s="341"/>
      <c r="H6" s="341"/>
      <c r="I6" s="341"/>
      <c r="J6" s="341"/>
      <c r="K6" s="341"/>
      <c r="L6" s="341"/>
      <c r="M6" s="342"/>
      <c r="N6" s="324"/>
      <c r="O6" s="325"/>
      <c r="P6" s="346"/>
      <c r="Q6" s="370"/>
      <c r="R6" s="324"/>
      <c r="S6" s="325"/>
      <c r="T6" s="325"/>
      <c r="U6" s="125" t="s">
        <v>231</v>
      </c>
      <c r="V6" s="356" t="s">
        <v>110</v>
      </c>
      <c r="W6" s="356"/>
      <c r="X6" s="325"/>
      <c r="Y6" s="325"/>
      <c r="Z6" s="325"/>
      <c r="AA6" s="325"/>
      <c r="AB6" s="325"/>
      <c r="AC6" s="325"/>
      <c r="AD6" s="367"/>
      <c r="AE6" s="324"/>
      <c r="AF6" s="325"/>
      <c r="AG6" s="325"/>
      <c r="AH6" s="377"/>
      <c r="AI6" s="355"/>
      <c r="AJ6" s="374"/>
      <c r="AK6" s="367"/>
    </row>
    <row r="7" spans="1:37" ht="24" customHeight="1">
      <c r="A7" s="363"/>
      <c r="B7" s="322" t="s">
        <v>111</v>
      </c>
      <c r="C7" s="323"/>
      <c r="D7" s="323"/>
      <c r="E7" s="323"/>
      <c r="F7" s="328" t="str">
        <f>'【１】住宅改修認定申請書(入力ver.)'!AE12</f>
        <v>新富　太郎</v>
      </c>
      <c r="G7" s="329"/>
      <c r="H7" s="329"/>
      <c r="I7" s="329"/>
      <c r="J7" s="329"/>
      <c r="K7" s="329"/>
      <c r="L7" s="329"/>
      <c r="M7" s="330"/>
      <c r="N7" s="322" t="s">
        <v>112</v>
      </c>
      <c r="O7" s="323"/>
      <c r="P7" s="323"/>
      <c r="Q7" s="323"/>
      <c r="R7" s="351" t="s">
        <v>113</v>
      </c>
      <c r="S7" s="323"/>
      <c r="T7" s="352"/>
      <c r="U7" s="119" t="s">
        <v>231</v>
      </c>
      <c r="V7" s="118">
        <v>1</v>
      </c>
      <c r="W7" s="121" t="s">
        <v>231</v>
      </c>
      <c r="X7" s="118">
        <v>2</v>
      </c>
      <c r="Y7" s="118"/>
      <c r="Z7" s="120"/>
      <c r="AA7" s="120"/>
      <c r="AB7" s="120"/>
      <c r="AC7" s="120"/>
      <c r="AD7" s="120"/>
      <c r="AE7" s="120"/>
      <c r="AF7" s="120"/>
      <c r="AG7" s="120"/>
      <c r="AH7" s="120"/>
      <c r="AI7" s="120"/>
      <c r="AJ7" s="120"/>
      <c r="AK7" s="127"/>
    </row>
    <row r="8" spans="1:37" ht="24" customHeight="1">
      <c r="A8" s="363"/>
      <c r="B8" s="326"/>
      <c r="C8" s="327"/>
      <c r="D8" s="327"/>
      <c r="E8" s="327"/>
      <c r="F8" s="331"/>
      <c r="G8" s="332"/>
      <c r="H8" s="332"/>
      <c r="I8" s="332"/>
      <c r="J8" s="332"/>
      <c r="K8" s="332"/>
      <c r="L8" s="332"/>
      <c r="M8" s="333"/>
      <c r="N8" s="326"/>
      <c r="O8" s="327"/>
      <c r="P8" s="327"/>
      <c r="Q8" s="327"/>
      <c r="R8" s="348" t="s">
        <v>114</v>
      </c>
      <c r="S8" s="349"/>
      <c r="T8" s="350"/>
      <c r="U8" s="129" t="s">
        <v>231</v>
      </c>
      <c r="V8" s="345" t="s">
        <v>235</v>
      </c>
      <c r="W8" s="345"/>
      <c r="X8" s="131" t="s">
        <v>231</v>
      </c>
      <c r="Y8" s="128">
        <v>1</v>
      </c>
      <c r="Z8" s="131" t="s">
        <v>231</v>
      </c>
      <c r="AA8" s="128">
        <v>2</v>
      </c>
      <c r="AB8" s="131" t="s">
        <v>231</v>
      </c>
      <c r="AC8" s="128">
        <v>3</v>
      </c>
      <c r="AD8" s="131" t="s">
        <v>231</v>
      </c>
      <c r="AE8" s="128">
        <v>4</v>
      </c>
      <c r="AF8" s="131" t="s">
        <v>231</v>
      </c>
      <c r="AG8" s="128">
        <v>5</v>
      </c>
      <c r="AH8" s="131"/>
      <c r="AI8" s="130"/>
      <c r="AJ8" s="130"/>
      <c r="AK8" s="132"/>
    </row>
    <row r="9" spans="1:37" ht="24" customHeight="1">
      <c r="A9" s="363"/>
      <c r="B9" s="324"/>
      <c r="C9" s="325"/>
      <c r="D9" s="325"/>
      <c r="E9" s="325"/>
      <c r="F9" s="334"/>
      <c r="G9" s="335"/>
      <c r="H9" s="335"/>
      <c r="I9" s="335"/>
      <c r="J9" s="335"/>
      <c r="K9" s="335"/>
      <c r="L9" s="335"/>
      <c r="M9" s="336"/>
      <c r="N9" s="324"/>
      <c r="O9" s="325"/>
      <c r="P9" s="325"/>
      <c r="Q9" s="325"/>
      <c r="R9" s="346" t="s">
        <v>116</v>
      </c>
      <c r="S9" s="325"/>
      <c r="T9" s="347"/>
      <c r="U9" s="311" t="s">
        <v>239</v>
      </c>
      <c r="V9" s="310"/>
      <c r="W9" s="126"/>
      <c r="X9" s="126" t="s">
        <v>237</v>
      </c>
      <c r="Y9" s="126"/>
      <c r="Z9" s="126" t="s">
        <v>236</v>
      </c>
      <c r="AA9" s="126"/>
      <c r="AB9" s="126" t="s">
        <v>232</v>
      </c>
      <c r="AC9" s="124" t="s">
        <v>238</v>
      </c>
      <c r="AD9" s="310" t="s">
        <v>239</v>
      </c>
      <c r="AE9" s="310"/>
      <c r="AF9" s="126"/>
      <c r="AG9" s="126" t="s">
        <v>237</v>
      </c>
      <c r="AH9" s="126"/>
      <c r="AI9" s="126" t="s">
        <v>236</v>
      </c>
      <c r="AJ9" s="126"/>
      <c r="AK9" s="133" t="s">
        <v>232</v>
      </c>
    </row>
    <row r="10" spans="1:37" ht="36" customHeight="1">
      <c r="A10" s="363"/>
      <c r="B10" s="307" t="s">
        <v>90</v>
      </c>
      <c r="C10" s="308"/>
      <c r="D10" s="308"/>
      <c r="E10" s="309"/>
      <c r="F10" s="318" t="str">
        <f>"〒"&amp;'【１】住宅改修認定申請書(入力ver.)'!E18</f>
        <v>〒889-1403　宮崎県児湯郡新富町大字上富田２丁目１９番地</v>
      </c>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20"/>
    </row>
    <row r="11" spans="1:37" ht="24" customHeight="1">
      <c r="A11" s="363"/>
      <c r="B11" s="307" t="s">
        <v>115</v>
      </c>
      <c r="C11" s="308"/>
      <c r="D11" s="308"/>
      <c r="E11" s="309"/>
      <c r="F11" s="134" t="s">
        <v>231</v>
      </c>
      <c r="G11" s="135" t="s">
        <v>241</v>
      </c>
      <c r="H11" s="135"/>
      <c r="I11" s="135"/>
      <c r="J11" s="135"/>
      <c r="K11" s="135"/>
      <c r="L11" s="134" t="s">
        <v>231</v>
      </c>
      <c r="M11" s="136" t="s">
        <v>242</v>
      </c>
      <c r="N11" s="136"/>
      <c r="O11" s="136"/>
      <c r="P11" s="136"/>
      <c r="Q11" s="136"/>
      <c r="R11" s="134" t="s">
        <v>231</v>
      </c>
      <c r="S11" s="135" t="s">
        <v>243</v>
      </c>
      <c r="T11" s="135"/>
      <c r="U11" s="134" t="s">
        <v>231</v>
      </c>
      <c r="V11" s="135" t="s">
        <v>244</v>
      </c>
      <c r="W11" s="135"/>
      <c r="X11" s="123" t="s">
        <v>245</v>
      </c>
      <c r="Y11" s="321"/>
      <c r="Z11" s="321"/>
      <c r="AA11" s="321"/>
      <c r="AB11" s="321"/>
      <c r="AC11" s="321"/>
      <c r="AD11" s="321"/>
      <c r="AE11" s="321"/>
      <c r="AF11" s="321"/>
      <c r="AG11" s="321"/>
      <c r="AH11" s="321"/>
      <c r="AI11" s="321"/>
      <c r="AJ11" s="111" t="s">
        <v>246</v>
      </c>
      <c r="AK11" s="137"/>
    </row>
    <row r="12" spans="1:37" ht="90.6" customHeight="1">
      <c r="A12" s="363"/>
      <c r="B12" s="312" t="s">
        <v>117</v>
      </c>
      <c r="C12" s="313"/>
      <c r="D12" s="313"/>
      <c r="E12" s="314"/>
      <c r="F12" s="315"/>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7"/>
    </row>
    <row r="13" spans="1:37" ht="90.6" customHeight="1">
      <c r="A13" s="364"/>
      <c r="B13" s="307" t="s">
        <v>118</v>
      </c>
      <c r="C13" s="308"/>
      <c r="D13" s="308"/>
      <c r="E13" s="309"/>
      <c r="F13" s="315"/>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7"/>
    </row>
    <row r="14" spans="1:37" ht="9" customHeight="1"/>
    <row r="15" spans="1:37" ht="84" customHeight="1">
      <c r="A15" s="359" t="s">
        <v>249</v>
      </c>
      <c r="B15" s="359"/>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row>
  </sheetData>
  <mergeCells count="44">
    <mergeCell ref="A15:AK15"/>
    <mergeCell ref="A3:G3"/>
    <mergeCell ref="A1:U1"/>
    <mergeCell ref="A4:A13"/>
    <mergeCell ref="AK4:AK6"/>
    <mergeCell ref="Q4:Q6"/>
    <mergeCell ref="P4:P6"/>
    <mergeCell ref="AD4:AD6"/>
    <mergeCell ref="AA4:AA6"/>
    <mergeCell ref="Y4:Y6"/>
    <mergeCell ref="AB4:AB6"/>
    <mergeCell ref="Z4:Z6"/>
    <mergeCell ref="X4:X6"/>
    <mergeCell ref="AC4:AC6"/>
    <mergeCell ref="AJ4:AJ6"/>
    <mergeCell ref="AH4:AH6"/>
    <mergeCell ref="AI4:AI6"/>
    <mergeCell ref="AE4:AG6"/>
    <mergeCell ref="V6:W6"/>
    <mergeCell ref="V5:W5"/>
    <mergeCell ref="V4:W4"/>
    <mergeCell ref="V8:W8"/>
    <mergeCell ref="N7:Q9"/>
    <mergeCell ref="N4:O6"/>
    <mergeCell ref="R9:T9"/>
    <mergeCell ref="R8:T8"/>
    <mergeCell ref="R7:T7"/>
    <mergeCell ref="R4:T6"/>
    <mergeCell ref="B4:E4"/>
    <mergeCell ref="B5:E6"/>
    <mergeCell ref="B7:E9"/>
    <mergeCell ref="F7:M9"/>
    <mergeCell ref="F5:M6"/>
    <mergeCell ref="F4:M4"/>
    <mergeCell ref="B11:E11"/>
    <mergeCell ref="AD9:AE9"/>
    <mergeCell ref="U9:V9"/>
    <mergeCell ref="B10:E10"/>
    <mergeCell ref="B13:E13"/>
    <mergeCell ref="B12:E12"/>
    <mergeCell ref="F13:AK13"/>
    <mergeCell ref="F12:AK12"/>
    <mergeCell ref="F10:AK10"/>
    <mergeCell ref="Y11:AI11"/>
  </mergeCells>
  <phoneticPr fontId="1"/>
  <dataValidations count="1">
    <dataValidation type="list" allowBlank="1" showInputMessage="1" showErrorMessage="1" sqref="AF8 AH4 AJ4 Z8 AB8 AD8 X8 W7 U4:U8 F11 L11 R11 U11" xr:uid="{E6DFBEDA-978C-4F88-BEBC-47FF0F034B9C}">
      <formula1>"□,■"</formula1>
    </dataValidation>
  </dataValidations>
  <printOptions horizontalCentered="1"/>
  <pageMargins left="0.59055118110236227" right="0.59055118110236227" top="0.78740157480314965" bottom="0.59055118110236227" header="0.55118110236220474" footer="0.43307086614173229"/>
  <pageSetup paperSize="9" orientation="landscape" verticalDpi="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B4FE6-26E7-4DD6-9FF4-F0448ED5A909}">
  <dimension ref="A1:AK15"/>
  <sheetViews>
    <sheetView showGridLines="0" zoomScaleNormal="100" workbookViewId="0">
      <selection activeCell="AQ15" sqref="AQ15"/>
    </sheetView>
  </sheetViews>
  <sheetFormatPr defaultColWidth="9" defaultRowHeight="10.8"/>
  <cols>
    <col min="1" max="33" width="3.6640625" style="1" customWidth="1"/>
    <col min="34" max="34" width="3.6640625" style="114" customWidth="1"/>
    <col min="35" max="35" width="3.6640625" style="1" customWidth="1"/>
    <col min="36" max="36" width="3.6640625" style="114" customWidth="1"/>
    <col min="37" max="37" width="3.6640625" style="1" customWidth="1"/>
    <col min="38" max="38" width="2.109375" style="1" customWidth="1"/>
    <col min="39" max="16384" width="9" style="1"/>
  </cols>
  <sheetData>
    <row r="1" spans="1:37" ht="24" customHeight="1">
      <c r="A1" s="361" t="s">
        <v>103</v>
      </c>
      <c r="B1" s="361"/>
      <c r="C1" s="361"/>
      <c r="D1" s="361"/>
      <c r="E1" s="361"/>
      <c r="F1" s="361"/>
      <c r="G1" s="361"/>
      <c r="H1" s="361"/>
      <c r="I1" s="361"/>
      <c r="J1" s="361"/>
      <c r="K1" s="361"/>
      <c r="L1" s="361"/>
      <c r="M1" s="361"/>
      <c r="N1" s="361"/>
      <c r="O1" s="361"/>
      <c r="P1" s="361"/>
      <c r="Q1" s="361"/>
      <c r="R1" s="361"/>
      <c r="S1" s="361"/>
      <c r="T1" s="361"/>
      <c r="U1" s="361"/>
      <c r="V1" s="110"/>
      <c r="W1" s="110"/>
    </row>
    <row r="3" spans="1:37" ht="19.2" customHeight="1">
      <c r="A3" s="360" t="s">
        <v>104</v>
      </c>
      <c r="B3" s="360"/>
      <c r="C3" s="360"/>
      <c r="D3" s="360"/>
      <c r="E3" s="360"/>
      <c r="F3" s="360"/>
      <c r="G3" s="360"/>
      <c r="H3" s="115"/>
      <c r="I3" s="115"/>
      <c r="J3" s="115"/>
      <c r="K3" s="115"/>
      <c r="L3" s="115"/>
    </row>
    <row r="4" spans="1:37" ht="19.2" customHeight="1">
      <c r="A4" s="362" t="s">
        <v>105</v>
      </c>
      <c r="B4" s="307" t="s">
        <v>247</v>
      </c>
      <c r="C4" s="308"/>
      <c r="D4" s="308"/>
      <c r="E4" s="308"/>
      <c r="F4" s="343">
        <v>454025</v>
      </c>
      <c r="G4" s="308"/>
      <c r="H4" s="308"/>
      <c r="I4" s="308"/>
      <c r="J4" s="308"/>
      <c r="K4" s="308"/>
      <c r="L4" s="308"/>
      <c r="M4" s="344"/>
      <c r="N4" s="322" t="s">
        <v>248</v>
      </c>
      <c r="O4" s="323"/>
      <c r="P4" s="381">
        <v>81</v>
      </c>
      <c r="Q4" s="368" t="s">
        <v>108</v>
      </c>
      <c r="R4" s="322" t="s">
        <v>106</v>
      </c>
      <c r="S4" s="323"/>
      <c r="T4" s="323"/>
      <c r="U4" s="119" t="s">
        <v>22</v>
      </c>
      <c r="V4" s="358" t="s">
        <v>107</v>
      </c>
      <c r="W4" s="358"/>
      <c r="X4" s="378">
        <v>15</v>
      </c>
      <c r="Y4" s="323" t="s">
        <v>38</v>
      </c>
      <c r="Z4" s="378">
        <v>3</v>
      </c>
      <c r="AA4" s="323" t="s">
        <v>52</v>
      </c>
      <c r="AB4" s="378">
        <v>27</v>
      </c>
      <c r="AC4" s="323" t="s">
        <v>66</v>
      </c>
      <c r="AD4" s="365"/>
      <c r="AE4" s="322" t="s">
        <v>240</v>
      </c>
      <c r="AF4" s="323"/>
      <c r="AG4" s="323"/>
      <c r="AH4" s="393" t="s">
        <v>250</v>
      </c>
      <c r="AI4" s="353" t="s">
        <v>233</v>
      </c>
      <c r="AJ4" s="372" t="s">
        <v>22</v>
      </c>
      <c r="AK4" s="365" t="s">
        <v>234</v>
      </c>
    </row>
    <row r="5" spans="1:37" ht="19.2" customHeight="1">
      <c r="A5" s="363"/>
      <c r="B5" s="322" t="s">
        <v>9</v>
      </c>
      <c r="C5" s="323"/>
      <c r="D5" s="323"/>
      <c r="E5" s="323"/>
      <c r="F5" s="387">
        <f>'【１】住宅改修認定申請書(入力ver.)'!AI12</f>
        <v>1234</v>
      </c>
      <c r="G5" s="388"/>
      <c r="H5" s="388"/>
      <c r="I5" s="388"/>
      <c r="J5" s="388"/>
      <c r="K5" s="388"/>
      <c r="L5" s="388"/>
      <c r="M5" s="389"/>
      <c r="N5" s="326"/>
      <c r="O5" s="327"/>
      <c r="P5" s="382"/>
      <c r="Q5" s="369"/>
      <c r="R5" s="326"/>
      <c r="S5" s="327"/>
      <c r="T5" s="327"/>
      <c r="U5" s="122" t="s">
        <v>22</v>
      </c>
      <c r="V5" s="357" t="s">
        <v>109</v>
      </c>
      <c r="W5" s="357"/>
      <c r="X5" s="379"/>
      <c r="Y5" s="327"/>
      <c r="Z5" s="379"/>
      <c r="AA5" s="327"/>
      <c r="AB5" s="379"/>
      <c r="AC5" s="327"/>
      <c r="AD5" s="366"/>
      <c r="AE5" s="326"/>
      <c r="AF5" s="327"/>
      <c r="AG5" s="327"/>
      <c r="AH5" s="394"/>
      <c r="AI5" s="354"/>
      <c r="AJ5" s="373"/>
      <c r="AK5" s="366"/>
    </row>
    <row r="6" spans="1:37" ht="19.2" customHeight="1">
      <c r="A6" s="363"/>
      <c r="B6" s="324"/>
      <c r="C6" s="325"/>
      <c r="D6" s="325"/>
      <c r="E6" s="325"/>
      <c r="F6" s="390"/>
      <c r="G6" s="391"/>
      <c r="H6" s="391"/>
      <c r="I6" s="391"/>
      <c r="J6" s="391"/>
      <c r="K6" s="391"/>
      <c r="L6" s="391"/>
      <c r="M6" s="392"/>
      <c r="N6" s="324"/>
      <c r="O6" s="325"/>
      <c r="P6" s="383"/>
      <c r="Q6" s="370"/>
      <c r="R6" s="324"/>
      <c r="S6" s="325"/>
      <c r="T6" s="325"/>
      <c r="U6" s="140" t="s">
        <v>250</v>
      </c>
      <c r="V6" s="356" t="s">
        <v>110</v>
      </c>
      <c r="W6" s="356"/>
      <c r="X6" s="380"/>
      <c r="Y6" s="325"/>
      <c r="Z6" s="380"/>
      <c r="AA6" s="325"/>
      <c r="AB6" s="380"/>
      <c r="AC6" s="325"/>
      <c r="AD6" s="367"/>
      <c r="AE6" s="324"/>
      <c r="AF6" s="325"/>
      <c r="AG6" s="325"/>
      <c r="AH6" s="395"/>
      <c r="AI6" s="355"/>
      <c r="AJ6" s="374"/>
      <c r="AK6" s="367"/>
    </row>
    <row r="7" spans="1:37" ht="24" customHeight="1">
      <c r="A7" s="363"/>
      <c r="B7" s="322" t="s">
        <v>111</v>
      </c>
      <c r="C7" s="323"/>
      <c r="D7" s="323"/>
      <c r="E7" s="323"/>
      <c r="F7" s="399" t="str">
        <f>'【１】住宅改修認定申請書(入力ver.)'!AE12</f>
        <v>新富　太郎</v>
      </c>
      <c r="G7" s="400"/>
      <c r="H7" s="400"/>
      <c r="I7" s="400"/>
      <c r="J7" s="400"/>
      <c r="K7" s="400"/>
      <c r="L7" s="400"/>
      <c r="M7" s="401"/>
      <c r="N7" s="322" t="s">
        <v>112</v>
      </c>
      <c r="O7" s="323"/>
      <c r="P7" s="323"/>
      <c r="Q7" s="323"/>
      <c r="R7" s="351" t="s">
        <v>113</v>
      </c>
      <c r="S7" s="323"/>
      <c r="T7" s="352"/>
      <c r="U7" s="119" t="s">
        <v>22</v>
      </c>
      <c r="V7" s="118">
        <v>1</v>
      </c>
      <c r="W7" s="121" t="s">
        <v>22</v>
      </c>
      <c r="X7" s="118">
        <v>2</v>
      </c>
      <c r="Y7" s="118"/>
      <c r="Z7" s="120"/>
      <c r="AA7" s="120"/>
      <c r="AB7" s="120"/>
      <c r="AC7" s="120"/>
      <c r="AD7" s="120"/>
      <c r="AE7" s="120"/>
      <c r="AF7" s="120"/>
      <c r="AG7" s="120"/>
      <c r="AH7" s="120"/>
      <c r="AI7" s="120"/>
      <c r="AJ7" s="120"/>
      <c r="AK7" s="127"/>
    </row>
    <row r="8" spans="1:37" ht="24" customHeight="1">
      <c r="A8" s="363"/>
      <c r="B8" s="326"/>
      <c r="C8" s="327"/>
      <c r="D8" s="327"/>
      <c r="E8" s="327"/>
      <c r="F8" s="402"/>
      <c r="G8" s="403"/>
      <c r="H8" s="403"/>
      <c r="I8" s="403"/>
      <c r="J8" s="403"/>
      <c r="K8" s="403"/>
      <c r="L8" s="403"/>
      <c r="M8" s="404"/>
      <c r="N8" s="326"/>
      <c r="O8" s="327"/>
      <c r="P8" s="327"/>
      <c r="Q8" s="327"/>
      <c r="R8" s="348" t="s">
        <v>114</v>
      </c>
      <c r="S8" s="349"/>
      <c r="T8" s="350"/>
      <c r="U8" s="129" t="s">
        <v>22</v>
      </c>
      <c r="V8" s="345" t="s">
        <v>235</v>
      </c>
      <c r="W8" s="345"/>
      <c r="X8" s="141" t="s">
        <v>250</v>
      </c>
      <c r="Y8" s="128">
        <v>1</v>
      </c>
      <c r="Z8" s="131" t="s">
        <v>22</v>
      </c>
      <c r="AA8" s="128">
        <v>2</v>
      </c>
      <c r="AB8" s="131" t="s">
        <v>22</v>
      </c>
      <c r="AC8" s="128">
        <v>3</v>
      </c>
      <c r="AD8" s="131" t="s">
        <v>22</v>
      </c>
      <c r="AE8" s="128">
        <v>4</v>
      </c>
      <c r="AF8" s="131" t="s">
        <v>22</v>
      </c>
      <c r="AG8" s="128">
        <v>5</v>
      </c>
      <c r="AH8" s="131"/>
      <c r="AI8" s="130"/>
      <c r="AJ8" s="130"/>
      <c r="AK8" s="132"/>
    </row>
    <row r="9" spans="1:37" ht="24" customHeight="1">
      <c r="A9" s="363"/>
      <c r="B9" s="324"/>
      <c r="C9" s="325"/>
      <c r="D9" s="325"/>
      <c r="E9" s="325"/>
      <c r="F9" s="405"/>
      <c r="G9" s="406"/>
      <c r="H9" s="406"/>
      <c r="I9" s="406"/>
      <c r="J9" s="406"/>
      <c r="K9" s="406"/>
      <c r="L9" s="406"/>
      <c r="M9" s="407"/>
      <c r="N9" s="324"/>
      <c r="O9" s="325"/>
      <c r="P9" s="325"/>
      <c r="Q9" s="325"/>
      <c r="R9" s="346" t="s">
        <v>116</v>
      </c>
      <c r="S9" s="325"/>
      <c r="T9" s="347"/>
      <c r="U9" s="311" t="s">
        <v>51</v>
      </c>
      <c r="V9" s="310"/>
      <c r="W9" s="138">
        <v>3</v>
      </c>
      <c r="X9" s="126" t="s">
        <v>38</v>
      </c>
      <c r="Y9" s="138">
        <v>8</v>
      </c>
      <c r="Z9" s="126" t="s">
        <v>52</v>
      </c>
      <c r="AA9" s="138">
        <v>1</v>
      </c>
      <c r="AB9" s="126" t="s">
        <v>66</v>
      </c>
      <c r="AC9" s="124" t="s">
        <v>238</v>
      </c>
      <c r="AD9" s="310" t="s">
        <v>51</v>
      </c>
      <c r="AE9" s="310"/>
      <c r="AF9" s="138">
        <v>4</v>
      </c>
      <c r="AG9" s="126" t="s">
        <v>38</v>
      </c>
      <c r="AH9" s="138">
        <v>7</v>
      </c>
      <c r="AI9" s="126" t="s">
        <v>52</v>
      </c>
      <c r="AJ9" s="138">
        <v>31</v>
      </c>
      <c r="AK9" s="133" t="s">
        <v>66</v>
      </c>
    </row>
    <row r="10" spans="1:37" ht="36" customHeight="1">
      <c r="A10" s="363"/>
      <c r="B10" s="307" t="s">
        <v>90</v>
      </c>
      <c r="C10" s="308"/>
      <c r="D10" s="308"/>
      <c r="E10" s="309"/>
      <c r="F10" s="396" t="str">
        <f>"〒"&amp;'【１】住宅改修認定申請書(入力ver.)'!E18</f>
        <v>〒889-1403　宮崎県児湯郡新富町大字上富田２丁目１９番地</v>
      </c>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8"/>
    </row>
    <row r="11" spans="1:37" ht="24" customHeight="1">
      <c r="A11" s="363"/>
      <c r="B11" s="307" t="s">
        <v>115</v>
      </c>
      <c r="C11" s="308"/>
      <c r="D11" s="308"/>
      <c r="E11" s="309"/>
      <c r="F11" s="139" t="s">
        <v>250</v>
      </c>
      <c r="G11" s="135" t="s">
        <v>241</v>
      </c>
      <c r="H11" s="135"/>
      <c r="I11" s="135"/>
      <c r="J11" s="135"/>
      <c r="K11" s="135"/>
      <c r="L11" s="134" t="s">
        <v>22</v>
      </c>
      <c r="M11" s="136" t="s">
        <v>242</v>
      </c>
      <c r="N11" s="136"/>
      <c r="O11" s="136"/>
      <c r="P11" s="136"/>
      <c r="Q11" s="136"/>
      <c r="R11" s="134" t="s">
        <v>22</v>
      </c>
      <c r="S11" s="135" t="s">
        <v>243</v>
      </c>
      <c r="T11" s="135"/>
      <c r="U11" s="134" t="s">
        <v>22</v>
      </c>
      <c r="V11" s="135" t="s">
        <v>142</v>
      </c>
      <c r="W11" s="135"/>
      <c r="X11" s="123" t="s">
        <v>69</v>
      </c>
      <c r="Y11" s="321"/>
      <c r="Z11" s="321"/>
      <c r="AA11" s="321"/>
      <c r="AB11" s="321"/>
      <c r="AC11" s="321"/>
      <c r="AD11" s="321"/>
      <c r="AE11" s="321"/>
      <c r="AF11" s="321"/>
      <c r="AG11" s="321"/>
      <c r="AH11" s="321"/>
      <c r="AI11" s="321"/>
      <c r="AJ11" s="111" t="s">
        <v>55</v>
      </c>
      <c r="AK11" s="137"/>
    </row>
    <row r="12" spans="1:37" ht="90.6" customHeight="1">
      <c r="A12" s="363"/>
      <c r="B12" s="312" t="s">
        <v>117</v>
      </c>
      <c r="C12" s="313"/>
      <c r="D12" s="313"/>
      <c r="E12" s="314"/>
      <c r="F12" s="384" t="s">
        <v>251</v>
      </c>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6"/>
    </row>
    <row r="13" spans="1:37" ht="90.6" customHeight="1">
      <c r="A13" s="364"/>
      <c r="B13" s="307" t="s">
        <v>118</v>
      </c>
      <c r="C13" s="308"/>
      <c r="D13" s="308"/>
      <c r="E13" s="309"/>
      <c r="F13" s="384" t="s">
        <v>252</v>
      </c>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6"/>
    </row>
    <row r="14" spans="1:37" ht="9" customHeight="1"/>
    <row r="15" spans="1:37" ht="84" customHeight="1">
      <c r="A15" s="359" t="s">
        <v>249</v>
      </c>
      <c r="B15" s="359"/>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row>
  </sheetData>
  <mergeCells count="44">
    <mergeCell ref="A15:AK15"/>
    <mergeCell ref="V8:W8"/>
    <mergeCell ref="R9:T9"/>
    <mergeCell ref="U9:V9"/>
    <mergeCell ref="AD9:AE9"/>
    <mergeCell ref="B10:E10"/>
    <mergeCell ref="F10:AK10"/>
    <mergeCell ref="B7:E9"/>
    <mergeCell ref="F7:M9"/>
    <mergeCell ref="N7:Q9"/>
    <mergeCell ref="R7:T7"/>
    <mergeCell ref="R8:T8"/>
    <mergeCell ref="Y11:AI11"/>
    <mergeCell ref="B12:E12"/>
    <mergeCell ref="F12:AK12"/>
    <mergeCell ref="B13:E13"/>
    <mergeCell ref="AI4:AI6"/>
    <mergeCell ref="AJ4:AJ6"/>
    <mergeCell ref="V4:W4"/>
    <mergeCell ref="X4:X6"/>
    <mergeCell ref="Y4:Y6"/>
    <mergeCell ref="Z4:Z6"/>
    <mergeCell ref="AA4:AA6"/>
    <mergeCell ref="V6:W6"/>
    <mergeCell ref="AC4:AC6"/>
    <mergeCell ref="AD4:AD6"/>
    <mergeCell ref="AE4:AG6"/>
    <mergeCell ref="AH4:AH6"/>
    <mergeCell ref="AB4:AB6"/>
    <mergeCell ref="A1:U1"/>
    <mergeCell ref="A3:G3"/>
    <mergeCell ref="A4:A13"/>
    <mergeCell ref="B4:E4"/>
    <mergeCell ref="F4:M4"/>
    <mergeCell ref="N4:O6"/>
    <mergeCell ref="P4:P6"/>
    <mergeCell ref="Q4:Q6"/>
    <mergeCell ref="R4:T6"/>
    <mergeCell ref="B11:E11"/>
    <mergeCell ref="F13:AK13"/>
    <mergeCell ref="AK4:AK6"/>
    <mergeCell ref="B5:E6"/>
    <mergeCell ref="F5:M6"/>
    <mergeCell ref="V5:W5"/>
  </mergeCells>
  <phoneticPr fontId="1"/>
  <dataValidations count="1">
    <dataValidation type="list" allowBlank="1" showInputMessage="1" showErrorMessage="1" sqref="AF8 AH4 AJ4 Z8 AB8 AD8 X8 W7 U4:U8 F11 L11 R11 U11" xr:uid="{1F7725DC-08D2-4A45-B92D-7C03464CA768}">
      <formula1>"□,■"</formula1>
    </dataValidation>
  </dataValidations>
  <printOptions horizontalCentered="1"/>
  <pageMargins left="0.59055118110236227" right="0.59055118110236227" top="0.78740157480314965" bottom="0.59055118110236227" header="0.55118110236220474" footer="0.43307086614173229"/>
  <pageSetup paperSize="9" orientation="landscape" verticalDpi="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5" tint="0.59999389629810485"/>
  </sheetPr>
  <dimension ref="A1:AN46"/>
  <sheetViews>
    <sheetView showGridLines="0" view="pageBreakPreview" zoomScaleNormal="100" zoomScaleSheetLayoutView="100" workbookViewId="0">
      <selection activeCell="AP31" sqref="AP31"/>
    </sheetView>
  </sheetViews>
  <sheetFormatPr defaultRowHeight="13.2"/>
  <cols>
    <col min="1" max="13" width="3.5546875" customWidth="1"/>
    <col min="14" max="14" width="4.5546875" customWidth="1"/>
    <col min="15" max="31" width="3.5546875" customWidth="1"/>
    <col min="32" max="32" width="4.44140625" customWidth="1"/>
    <col min="33" max="38" width="3.5546875" customWidth="1"/>
    <col min="39" max="39" width="4.44140625" customWidth="1"/>
  </cols>
  <sheetData>
    <row r="1" spans="1:40" ht="21.6" customHeight="1">
      <c r="A1" s="361" t="s">
        <v>119</v>
      </c>
      <c r="B1" s="361"/>
      <c r="C1" s="361"/>
      <c r="D1" s="361"/>
      <c r="E1" s="361"/>
      <c r="F1" s="361"/>
      <c r="G1" s="361"/>
      <c r="H1" s="361"/>
      <c r="I1" s="361"/>
      <c r="J1" s="361"/>
      <c r="AE1" s="511"/>
      <c r="AF1" s="511"/>
      <c r="AG1" s="513" t="str">
        <f>'【１】住宅改修認定申請書(入力ver.)'!AE12</f>
        <v>新富　太郎</v>
      </c>
      <c r="AH1" s="513"/>
      <c r="AI1" s="513"/>
      <c r="AJ1" s="513"/>
      <c r="AK1" s="513"/>
      <c r="AL1" s="513" t="s">
        <v>281</v>
      </c>
      <c r="AM1" s="513"/>
    </row>
    <row r="2" spans="1:40" ht="9" customHeight="1" thickBot="1">
      <c r="AE2" s="512"/>
      <c r="AF2" s="512"/>
      <c r="AG2" s="514"/>
      <c r="AH2" s="514"/>
      <c r="AI2" s="514"/>
      <c r="AJ2" s="514"/>
      <c r="AK2" s="514"/>
      <c r="AL2" s="514"/>
      <c r="AM2" s="514"/>
    </row>
    <row r="3" spans="1:40" ht="19.2" customHeight="1">
      <c r="A3" s="461" t="s">
        <v>262</v>
      </c>
      <c r="B3" s="462"/>
      <c r="C3" s="462"/>
      <c r="D3" s="462"/>
      <c r="E3" s="462"/>
      <c r="F3" s="462"/>
      <c r="G3" s="462"/>
      <c r="H3" s="462"/>
      <c r="I3" s="462"/>
      <c r="J3" s="462"/>
      <c r="K3" s="462"/>
      <c r="L3" s="464"/>
      <c r="M3" s="463"/>
      <c r="N3" s="461" t="s">
        <v>288</v>
      </c>
      <c r="O3" s="462"/>
      <c r="P3" s="462"/>
      <c r="Q3" s="462"/>
      <c r="R3" s="462"/>
      <c r="S3" s="462"/>
      <c r="T3" s="462"/>
      <c r="U3" s="462"/>
      <c r="V3" s="462"/>
      <c r="W3" s="462"/>
      <c r="X3" s="462"/>
      <c r="Y3" s="462"/>
      <c r="Z3" s="464"/>
      <c r="AA3" s="461" t="s">
        <v>120</v>
      </c>
      <c r="AB3" s="462"/>
      <c r="AC3" s="462"/>
      <c r="AD3" s="462"/>
      <c r="AE3" s="462"/>
      <c r="AF3" s="462"/>
      <c r="AG3" s="462"/>
      <c r="AH3" s="462"/>
      <c r="AI3" s="462"/>
      <c r="AJ3" s="462"/>
      <c r="AK3" s="462"/>
      <c r="AL3" s="462"/>
      <c r="AM3" s="463"/>
    </row>
    <row r="4" spans="1:40" ht="19.2" customHeight="1">
      <c r="A4" s="458" t="s">
        <v>121</v>
      </c>
      <c r="B4" s="459"/>
      <c r="C4" s="459"/>
      <c r="D4" s="459"/>
      <c r="E4" s="307" t="s">
        <v>256</v>
      </c>
      <c r="F4" s="308"/>
      <c r="G4" s="111"/>
      <c r="H4" s="111" t="s">
        <v>253</v>
      </c>
      <c r="I4" s="111"/>
      <c r="J4" s="111" t="s">
        <v>254</v>
      </c>
      <c r="K4" s="111"/>
      <c r="L4" s="111" t="s">
        <v>255</v>
      </c>
      <c r="M4" s="142"/>
      <c r="N4" s="458" t="s">
        <v>121</v>
      </c>
      <c r="O4" s="459"/>
      <c r="P4" s="459"/>
      <c r="Q4" s="459"/>
      <c r="R4" s="307" t="s">
        <v>256</v>
      </c>
      <c r="S4" s="308"/>
      <c r="T4" s="111"/>
      <c r="U4" s="111" t="s">
        <v>253</v>
      </c>
      <c r="V4" s="111"/>
      <c r="W4" s="111" t="s">
        <v>254</v>
      </c>
      <c r="X4" s="111"/>
      <c r="Y4" s="111" t="s">
        <v>255</v>
      </c>
      <c r="Z4" s="142"/>
      <c r="AA4" s="458" t="s">
        <v>122</v>
      </c>
      <c r="AB4" s="459"/>
      <c r="AC4" s="459"/>
      <c r="AD4" s="459"/>
      <c r="AE4" s="307" t="s">
        <v>256</v>
      </c>
      <c r="AF4" s="308"/>
      <c r="AG4" s="111"/>
      <c r="AH4" s="111" t="s">
        <v>253</v>
      </c>
      <c r="AI4" s="111"/>
      <c r="AJ4" s="111" t="s">
        <v>254</v>
      </c>
      <c r="AK4" s="111"/>
      <c r="AL4" s="111" t="s">
        <v>255</v>
      </c>
      <c r="AM4" s="142"/>
    </row>
    <row r="5" spans="1:40" ht="19.2" customHeight="1">
      <c r="A5" s="458" t="s">
        <v>123</v>
      </c>
      <c r="B5" s="459"/>
      <c r="C5" s="459"/>
      <c r="D5" s="459"/>
      <c r="E5" s="307" t="s">
        <v>256</v>
      </c>
      <c r="F5" s="308"/>
      <c r="G5" s="111"/>
      <c r="H5" s="111" t="s">
        <v>253</v>
      </c>
      <c r="I5" s="111"/>
      <c r="J5" s="111" t="s">
        <v>254</v>
      </c>
      <c r="K5" s="111"/>
      <c r="L5" s="111" t="s">
        <v>255</v>
      </c>
      <c r="M5" s="142"/>
      <c r="N5" s="458" t="s">
        <v>123</v>
      </c>
      <c r="O5" s="459"/>
      <c r="P5" s="459"/>
      <c r="Q5" s="459"/>
      <c r="R5" s="307" t="s">
        <v>256</v>
      </c>
      <c r="S5" s="308"/>
      <c r="T5" s="111"/>
      <c r="U5" s="111" t="s">
        <v>253</v>
      </c>
      <c r="V5" s="111"/>
      <c r="W5" s="111" t="s">
        <v>254</v>
      </c>
      <c r="X5" s="111"/>
      <c r="Y5" s="111" t="s">
        <v>255</v>
      </c>
      <c r="Z5" s="142"/>
      <c r="AA5" s="458" t="s">
        <v>257</v>
      </c>
      <c r="AB5" s="459"/>
      <c r="AC5" s="459"/>
      <c r="AD5" s="459"/>
      <c r="AE5" s="459"/>
      <c r="AF5" s="459"/>
      <c r="AG5" s="459"/>
      <c r="AH5" s="459"/>
      <c r="AI5" s="459"/>
      <c r="AJ5" s="459"/>
      <c r="AK5" s="459"/>
      <c r="AL5" s="459"/>
      <c r="AM5" s="460"/>
    </row>
    <row r="6" spans="1:40" ht="10.199999999999999" customHeight="1">
      <c r="A6" s="473" t="s">
        <v>264</v>
      </c>
      <c r="B6" s="474"/>
      <c r="C6" s="474"/>
      <c r="D6" s="475"/>
      <c r="E6" s="485"/>
      <c r="F6" s="474"/>
      <c r="G6" s="474"/>
      <c r="H6" s="474"/>
      <c r="I6" s="474"/>
      <c r="J6" s="474"/>
      <c r="K6" s="474"/>
      <c r="L6" s="474"/>
      <c r="M6" s="486"/>
      <c r="N6" s="473" t="s">
        <v>263</v>
      </c>
      <c r="O6" s="474"/>
      <c r="P6" s="474"/>
      <c r="Q6" s="475"/>
      <c r="R6" s="485"/>
      <c r="S6" s="474"/>
      <c r="T6" s="474"/>
      <c r="U6" s="474"/>
      <c r="V6" s="474"/>
      <c r="W6" s="474"/>
      <c r="X6" s="474"/>
      <c r="Y6" s="474"/>
      <c r="Z6" s="486"/>
      <c r="AA6" s="144" t="s">
        <v>22</v>
      </c>
      <c r="AB6" s="494" t="s">
        <v>258</v>
      </c>
      <c r="AC6" s="494"/>
      <c r="AD6" s="494"/>
      <c r="AE6" s="494"/>
      <c r="AF6" s="494"/>
      <c r="AG6" s="494"/>
      <c r="AH6" s="494"/>
      <c r="AI6" s="494"/>
      <c r="AJ6" s="494"/>
      <c r="AK6" s="494"/>
      <c r="AL6" s="494"/>
      <c r="AM6" s="495"/>
    </row>
    <row r="7" spans="1:40" ht="10.199999999999999" customHeight="1">
      <c r="A7" s="479"/>
      <c r="B7" s="310"/>
      <c r="C7" s="310"/>
      <c r="D7" s="480"/>
      <c r="E7" s="487"/>
      <c r="F7" s="310"/>
      <c r="G7" s="310"/>
      <c r="H7" s="310"/>
      <c r="I7" s="310"/>
      <c r="J7" s="310"/>
      <c r="K7" s="310"/>
      <c r="L7" s="310"/>
      <c r="M7" s="488"/>
      <c r="N7" s="479"/>
      <c r="O7" s="310"/>
      <c r="P7" s="310"/>
      <c r="Q7" s="480"/>
      <c r="R7" s="487"/>
      <c r="S7" s="310"/>
      <c r="T7" s="310"/>
      <c r="U7" s="310"/>
      <c r="V7" s="310"/>
      <c r="W7" s="310"/>
      <c r="X7" s="310"/>
      <c r="Y7" s="310"/>
      <c r="Z7" s="488"/>
      <c r="AA7" s="145" t="s">
        <v>22</v>
      </c>
      <c r="AB7" s="492" t="s">
        <v>259</v>
      </c>
      <c r="AC7" s="492"/>
      <c r="AD7" s="492"/>
      <c r="AE7" s="492"/>
      <c r="AF7" s="492"/>
      <c r="AG7" s="492"/>
      <c r="AH7" s="492"/>
      <c r="AI7" s="492"/>
      <c r="AJ7" s="492"/>
      <c r="AK7" s="492"/>
      <c r="AL7" s="492"/>
      <c r="AM7" s="493"/>
    </row>
    <row r="8" spans="1:40" ht="10.199999999999999" customHeight="1">
      <c r="A8" s="473" t="s">
        <v>261</v>
      </c>
      <c r="B8" s="474"/>
      <c r="C8" s="474"/>
      <c r="D8" s="475"/>
      <c r="E8" s="485"/>
      <c r="F8" s="474"/>
      <c r="G8" s="474"/>
      <c r="H8" s="474"/>
      <c r="I8" s="474"/>
      <c r="J8" s="474"/>
      <c r="K8" s="474"/>
      <c r="L8" s="474"/>
      <c r="M8" s="486"/>
      <c r="N8" s="473" t="s">
        <v>289</v>
      </c>
      <c r="O8" s="474"/>
      <c r="P8" s="474"/>
      <c r="Q8" s="475"/>
      <c r="R8" s="485"/>
      <c r="S8" s="474"/>
      <c r="T8" s="474"/>
      <c r="U8" s="474"/>
      <c r="V8" s="474"/>
      <c r="W8" s="474"/>
      <c r="X8" s="474"/>
      <c r="Y8" s="474"/>
      <c r="Z8" s="486"/>
      <c r="AA8" s="145" t="s">
        <v>22</v>
      </c>
      <c r="AB8" s="492" t="s">
        <v>260</v>
      </c>
      <c r="AC8" s="492"/>
      <c r="AD8" s="492"/>
      <c r="AE8" s="492"/>
      <c r="AF8" s="492"/>
      <c r="AG8" s="492"/>
      <c r="AH8" s="492"/>
      <c r="AI8" s="492"/>
      <c r="AJ8" s="492"/>
      <c r="AK8" s="492"/>
      <c r="AL8" s="492"/>
      <c r="AM8" s="493"/>
    </row>
    <row r="9" spans="1:40" ht="10.199999999999999" customHeight="1">
      <c r="A9" s="479"/>
      <c r="B9" s="310"/>
      <c r="C9" s="310"/>
      <c r="D9" s="480"/>
      <c r="E9" s="487"/>
      <c r="F9" s="310"/>
      <c r="G9" s="310"/>
      <c r="H9" s="310"/>
      <c r="I9" s="310"/>
      <c r="J9" s="310"/>
      <c r="K9" s="310"/>
      <c r="L9" s="310"/>
      <c r="M9" s="488"/>
      <c r="N9" s="479"/>
      <c r="O9" s="310"/>
      <c r="P9" s="310"/>
      <c r="Q9" s="480"/>
      <c r="R9" s="487"/>
      <c r="S9" s="310"/>
      <c r="T9" s="310"/>
      <c r="U9" s="310"/>
      <c r="V9" s="310"/>
      <c r="W9" s="310"/>
      <c r="X9" s="310"/>
      <c r="Y9" s="310"/>
      <c r="Z9" s="488"/>
      <c r="AA9" s="496"/>
      <c r="AB9" s="497"/>
      <c r="AC9" s="497"/>
      <c r="AD9" s="497"/>
      <c r="AE9" s="497"/>
      <c r="AF9" s="497"/>
      <c r="AG9" s="497"/>
      <c r="AH9" s="497"/>
      <c r="AI9" s="497"/>
      <c r="AJ9" s="497"/>
      <c r="AK9" s="497"/>
      <c r="AL9" s="497"/>
      <c r="AM9" s="498"/>
    </row>
    <row r="10" spans="1:40" ht="10.199999999999999" customHeight="1">
      <c r="A10" s="473" t="s">
        <v>124</v>
      </c>
      <c r="B10" s="474"/>
      <c r="C10" s="474"/>
      <c r="D10" s="475"/>
      <c r="E10" s="322"/>
      <c r="F10" s="323"/>
      <c r="G10" s="323"/>
      <c r="H10" s="323"/>
      <c r="I10" s="323"/>
      <c r="J10" s="323"/>
      <c r="K10" s="323"/>
      <c r="L10" s="323"/>
      <c r="M10" s="481"/>
      <c r="N10" s="489" t="s">
        <v>124</v>
      </c>
      <c r="O10" s="323"/>
      <c r="P10" s="323"/>
      <c r="Q10" s="368"/>
      <c r="R10" s="322"/>
      <c r="S10" s="323"/>
      <c r="T10" s="323"/>
      <c r="U10" s="323"/>
      <c r="V10" s="323"/>
      <c r="W10" s="323"/>
      <c r="X10" s="323"/>
      <c r="Y10" s="323"/>
      <c r="Z10" s="481"/>
      <c r="AA10" s="496"/>
      <c r="AB10" s="497"/>
      <c r="AC10" s="497"/>
      <c r="AD10" s="497"/>
      <c r="AE10" s="497"/>
      <c r="AF10" s="497"/>
      <c r="AG10" s="497"/>
      <c r="AH10" s="497"/>
      <c r="AI10" s="497"/>
      <c r="AJ10" s="497"/>
      <c r="AK10" s="497"/>
      <c r="AL10" s="497"/>
      <c r="AM10" s="498"/>
    </row>
    <row r="11" spans="1:40" ht="10.199999999999999" customHeight="1" thickBot="1">
      <c r="A11" s="476"/>
      <c r="B11" s="477"/>
      <c r="C11" s="477"/>
      <c r="D11" s="478"/>
      <c r="E11" s="482"/>
      <c r="F11" s="483"/>
      <c r="G11" s="483"/>
      <c r="H11" s="483"/>
      <c r="I11" s="483"/>
      <c r="J11" s="483"/>
      <c r="K11" s="483"/>
      <c r="L11" s="483"/>
      <c r="M11" s="484"/>
      <c r="N11" s="490"/>
      <c r="O11" s="483"/>
      <c r="P11" s="483"/>
      <c r="Q11" s="491"/>
      <c r="R11" s="482"/>
      <c r="S11" s="483"/>
      <c r="T11" s="483"/>
      <c r="U11" s="483"/>
      <c r="V11" s="483"/>
      <c r="W11" s="483"/>
      <c r="X11" s="483"/>
      <c r="Y11" s="483"/>
      <c r="Z11" s="484"/>
      <c r="AA11" s="499"/>
      <c r="AB11" s="500"/>
      <c r="AC11" s="500"/>
      <c r="AD11" s="500"/>
      <c r="AE11" s="500"/>
      <c r="AF11" s="500"/>
      <c r="AG11" s="500"/>
      <c r="AH11" s="500"/>
      <c r="AI11" s="500"/>
      <c r="AJ11" s="500"/>
      <c r="AK11" s="500"/>
      <c r="AL11" s="500"/>
      <c r="AM11" s="501"/>
    </row>
    <row r="12" spans="1:40" ht="12" customHeight="1" thickBot="1">
      <c r="AM12" s="147" t="s">
        <v>278</v>
      </c>
      <c r="AN12" s="146"/>
    </row>
    <row r="13" spans="1:40" ht="12" customHeight="1">
      <c r="A13" s="424"/>
      <c r="B13" s="434" t="s">
        <v>125</v>
      </c>
      <c r="C13" s="435"/>
      <c r="D13" s="435"/>
      <c r="E13" s="435"/>
      <c r="F13" s="435"/>
      <c r="G13" s="436"/>
      <c r="H13" s="426" t="s">
        <v>126</v>
      </c>
      <c r="I13" s="427"/>
      <c r="J13" s="427"/>
      <c r="K13" s="427"/>
      <c r="L13" s="427"/>
      <c r="M13" s="427"/>
      <c r="N13" s="427"/>
      <c r="O13" s="427"/>
      <c r="P13" s="427"/>
      <c r="Q13" s="427"/>
      <c r="R13" s="427"/>
      <c r="S13" s="427"/>
      <c r="T13" s="427"/>
      <c r="U13" s="427"/>
      <c r="V13" s="539"/>
      <c r="W13" s="426" t="s">
        <v>127</v>
      </c>
      <c r="X13" s="427"/>
      <c r="Y13" s="427"/>
      <c r="Z13" s="427"/>
      <c r="AA13" s="427"/>
      <c r="AB13" s="427"/>
      <c r="AC13" s="427"/>
      <c r="AD13" s="427"/>
      <c r="AE13" s="446" t="s">
        <v>128</v>
      </c>
      <c r="AF13" s="544" t="s">
        <v>129</v>
      </c>
      <c r="AG13" s="545"/>
      <c r="AH13" s="545"/>
      <c r="AI13" s="545"/>
      <c r="AJ13" s="545"/>
      <c r="AK13" s="545"/>
      <c r="AL13" s="546"/>
      <c r="AM13" s="440" t="s">
        <v>130</v>
      </c>
    </row>
    <row r="14" spans="1:40" ht="12" customHeight="1">
      <c r="A14" s="425"/>
      <c r="B14" s="437"/>
      <c r="C14" s="438"/>
      <c r="D14" s="438"/>
      <c r="E14" s="438"/>
      <c r="F14" s="438"/>
      <c r="G14" s="439"/>
      <c r="H14" s="428"/>
      <c r="I14" s="429"/>
      <c r="J14" s="429"/>
      <c r="K14" s="429"/>
      <c r="L14" s="429"/>
      <c r="M14" s="429"/>
      <c r="N14" s="429"/>
      <c r="O14" s="429"/>
      <c r="P14" s="429"/>
      <c r="Q14" s="429"/>
      <c r="R14" s="429"/>
      <c r="S14" s="429"/>
      <c r="T14" s="429"/>
      <c r="U14" s="429"/>
      <c r="V14" s="540"/>
      <c r="W14" s="428"/>
      <c r="X14" s="429"/>
      <c r="Y14" s="429"/>
      <c r="Z14" s="429"/>
      <c r="AA14" s="429"/>
      <c r="AB14" s="429"/>
      <c r="AC14" s="429"/>
      <c r="AD14" s="429"/>
      <c r="AE14" s="447"/>
      <c r="AF14" s="553" t="s">
        <v>131</v>
      </c>
      <c r="AG14" s="554"/>
      <c r="AH14" s="554"/>
      <c r="AI14" s="554"/>
      <c r="AJ14" s="554"/>
      <c r="AK14" s="555"/>
      <c r="AL14" s="551" t="s">
        <v>128</v>
      </c>
      <c r="AM14" s="441"/>
    </row>
    <row r="15" spans="1:40" ht="12" customHeight="1">
      <c r="A15" s="425"/>
      <c r="B15" s="437"/>
      <c r="C15" s="438"/>
      <c r="D15" s="438"/>
      <c r="E15" s="438"/>
      <c r="F15" s="438"/>
      <c r="G15" s="439"/>
      <c r="H15" s="541" t="s">
        <v>280</v>
      </c>
      <c r="I15" s="542"/>
      <c r="J15" s="542"/>
      <c r="K15" s="542"/>
      <c r="L15" s="542"/>
      <c r="M15" s="542"/>
      <c r="N15" s="542"/>
      <c r="O15" s="542"/>
      <c r="P15" s="542"/>
      <c r="Q15" s="542"/>
      <c r="R15" s="542"/>
      <c r="S15" s="542"/>
      <c r="T15" s="542"/>
      <c r="U15" s="542"/>
      <c r="V15" s="543"/>
      <c r="W15" s="428"/>
      <c r="X15" s="429"/>
      <c r="Y15" s="429"/>
      <c r="Z15" s="429"/>
      <c r="AA15" s="429"/>
      <c r="AB15" s="429"/>
      <c r="AC15" s="429"/>
      <c r="AD15" s="429"/>
      <c r="AE15" s="448"/>
      <c r="AF15" s="556"/>
      <c r="AG15" s="557"/>
      <c r="AH15" s="557"/>
      <c r="AI15" s="557"/>
      <c r="AJ15" s="557"/>
      <c r="AK15" s="558"/>
      <c r="AL15" s="552"/>
      <c r="AM15" s="442"/>
    </row>
    <row r="16" spans="1:40" ht="12" customHeight="1">
      <c r="A16" s="408" t="s">
        <v>132</v>
      </c>
      <c r="B16" s="117" t="s">
        <v>22</v>
      </c>
      <c r="C16" s="432" t="s">
        <v>265</v>
      </c>
      <c r="D16" s="432"/>
      <c r="E16" s="432"/>
      <c r="F16" s="432"/>
      <c r="G16" s="433"/>
      <c r="H16" s="148" t="s">
        <v>22</v>
      </c>
      <c r="I16" s="422" t="s">
        <v>133</v>
      </c>
      <c r="J16" s="422"/>
      <c r="K16" s="422"/>
      <c r="L16" s="422"/>
      <c r="M16" s="422"/>
      <c r="N16" s="470"/>
      <c r="O16" s="527"/>
      <c r="P16" s="528"/>
      <c r="Q16" s="528"/>
      <c r="R16" s="528"/>
      <c r="S16" s="528"/>
      <c r="T16" s="528"/>
      <c r="U16" s="528"/>
      <c r="V16" s="529"/>
      <c r="W16" s="148" t="s">
        <v>22</v>
      </c>
      <c r="X16" s="411" t="s">
        <v>134</v>
      </c>
      <c r="Y16" s="411"/>
      <c r="Z16" s="411"/>
      <c r="AA16" s="411"/>
      <c r="AB16" s="411"/>
      <c r="AC16" s="411"/>
      <c r="AD16" s="411"/>
      <c r="AE16" s="449"/>
      <c r="AF16" s="515"/>
      <c r="AG16" s="516"/>
      <c r="AH16" s="516"/>
      <c r="AI16" s="516"/>
      <c r="AJ16" s="516"/>
      <c r="AK16" s="517"/>
      <c r="AL16" s="547"/>
      <c r="AM16" s="443" t="s">
        <v>279</v>
      </c>
    </row>
    <row r="17" spans="1:39" ht="12" customHeight="1">
      <c r="A17" s="409"/>
      <c r="B17" s="13"/>
      <c r="C17" s="418" t="s">
        <v>266</v>
      </c>
      <c r="D17" s="418"/>
      <c r="E17" s="418"/>
      <c r="F17" s="418"/>
      <c r="G17" s="419"/>
      <c r="H17" s="149" t="s">
        <v>22</v>
      </c>
      <c r="I17" s="416" t="s">
        <v>136</v>
      </c>
      <c r="J17" s="416"/>
      <c r="K17" s="416"/>
      <c r="L17" s="416"/>
      <c r="M17" s="416"/>
      <c r="N17" s="472"/>
      <c r="O17" s="530"/>
      <c r="P17" s="531"/>
      <c r="Q17" s="531"/>
      <c r="R17" s="531"/>
      <c r="S17" s="531"/>
      <c r="T17" s="531"/>
      <c r="U17" s="531"/>
      <c r="V17" s="532"/>
      <c r="W17" s="149" t="s">
        <v>22</v>
      </c>
      <c r="X17" s="412" t="s">
        <v>23</v>
      </c>
      <c r="Y17" s="412"/>
      <c r="Z17" s="412"/>
      <c r="AA17" s="412"/>
      <c r="AB17" s="412"/>
      <c r="AC17" s="412"/>
      <c r="AD17" s="412"/>
      <c r="AE17" s="450"/>
      <c r="AF17" s="518"/>
      <c r="AG17" s="519"/>
      <c r="AH17" s="519"/>
      <c r="AI17" s="519"/>
      <c r="AJ17" s="519"/>
      <c r="AK17" s="520"/>
      <c r="AL17" s="548"/>
      <c r="AM17" s="444"/>
    </row>
    <row r="18" spans="1:39" ht="12" customHeight="1">
      <c r="A18" s="409"/>
      <c r="B18" s="149" t="s">
        <v>22</v>
      </c>
      <c r="C18" s="416" t="s">
        <v>135</v>
      </c>
      <c r="D18" s="416"/>
      <c r="E18" s="416"/>
      <c r="F18" s="416"/>
      <c r="G18" s="417"/>
      <c r="H18" s="151" t="s">
        <v>22</v>
      </c>
      <c r="I18" s="420" t="s">
        <v>275</v>
      </c>
      <c r="J18" s="420"/>
      <c r="K18" s="420"/>
      <c r="L18" s="420"/>
      <c r="M18" s="420"/>
      <c r="N18" s="504"/>
      <c r="O18" s="530"/>
      <c r="P18" s="531"/>
      <c r="Q18" s="531"/>
      <c r="R18" s="531"/>
      <c r="S18" s="531"/>
      <c r="T18" s="531"/>
      <c r="U18" s="531"/>
      <c r="V18" s="532"/>
      <c r="W18" s="149" t="s">
        <v>22</v>
      </c>
      <c r="X18" s="412" t="s">
        <v>138</v>
      </c>
      <c r="Y18" s="412"/>
      <c r="Z18" s="412"/>
      <c r="AA18" s="412"/>
      <c r="AB18" s="412"/>
      <c r="AC18" s="412"/>
      <c r="AD18" s="412"/>
      <c r="AE18" s="450"/>
      <c r="AF18" s="518"/>
      <c r="AG18" s="519"/>
      <c r="AH18" s="519"/>
      <c r="AI18" s="519"/>
      <c r="AJ18" s="519"/>
      <c r="AK18" s="520"/>
      <c r="AL18" s="548"/>
      <c r="AM18" s="444"/>
    </row>
    <row r="19" spans="1:39" ht="12" customHeight="1">
      <c r="A19" s="409"/>
      <c r="B19" s="149" t="s">
        <v>22</v>
      </c>
      <c r="C19" s="416" t="s">
        <v>137</v>
      </c>
      <c r="D19" s="416"/>
      <c r="E19" s="416"/>
      <c r="F19" s="416"/>
      <c r="G19" s="417"/>
      <c r="H19" s="13"/>
      <c r="I19" s="418" t="s">
        <v>276</v>
      </c>
      <c r="J19" s="418"/>
      <c r="K19" s="418"/>
      <c r="L19" s="418"/>
      <c r="M19" s="418"/>
      <c r="N19" s="503"/>
      <c r="O19" s="530"/>
      <c r="P19" s="531"/>
      <c r="Q19" s="531"/>
      <c r="R19" s="531"/>
      <c r="S19" s="531"/>
      <c r="T19" s="531"/>
      <c r="U19" s="531"/>
      <c r="V19" s="532"/>
      <c r="W19" s="149" t="s">
        <v>22</v>
      </c>
      <c r="X19" s="412" t="s">
        <v>25</v>
      </c>
      <c r="Y19" s="412"/>
      <c r="Z19" s="412"/>
      <c r="AA19" s="412"/>
      <c r="AB19" s="412"/>
      <c r="AC19" s="412"/>
      <c r="AD19" s="412"/>
      <c r="AE19" s="450"/>
      <c r="AF19" s="518"/>
      <c r="AG19" s="519"/>
      <c r="AH19" s="519"/>
      <c r="AI19" s="519"/>
      <c r="AJ19" s="519"/>
      <c r="AK19" s="520"/>
      <c r="AL19" s="548"/>
      <c r="AM19" s="444"/>
    </row>
    <row r="20" spans="1:39" ht="12" customHeight="1">
      <c r="A20" s="409"/>
      <c r="B20" s="149" t="s">
        <v>22</v>
      </c>
      <c r="C20" s="416" t="s">
        <v>139</v>
      </c>
      <c r="D20" s="416"/>
      <c r="E20" s="416"/>
      <c r="F20" s="416"/>
      <c r="G20" s="417"/>
      <c r="H20" s="149" t="s">
        <v>22</v>
      </c>
      <c r="I20" s="416" t="s">
        <v>140</v>
      </c>
      <c r="J20" s="416"/>
      <c r="K20" s="416"/>
      <c r="L20" s="416"/>
      <c r="M20" s="416"/>
      <c r="N20" s="472"/>
      <c r="O20" s="530"/>
      <c r="P20" s="531"/>
      <c r="Q20" s="531"/>
      <c r="R20" s="531"/>
      <c r="S20" s="531"/>
      <c r="T20" s="531"/>
      <c r="U20" s="531"/>
      <c r="V20" s="532"/>
      <c r="W20" s="149" t="s">
        <v>22</v>
      </c>
      <c r="X20" s="412" t="s">
        <v>143</v>
      </c>
      <c r="Y20" s="412"/>
      <c r="Z20" s="412"/>
      <c r="AA20" s="412"/>
      <c r="AB20" s="412"/>
      <c r="AC20" s="412"/>
      <c r="AD20" s="412"/>
      <c r="AE20" s="450"/>
      <c r="AF20" s="518"/>
      <c r="AG20" s="519"/>
      <c r="AH20" s="519"/>
      <c r="AI20" s="519"/>
      <c r="AJ20" s="519"/>
      <c r="AK20" s="520"/>
      <c r="AL20" s="548"/>
      <c r="AM20" s="444"/>
    </row>
    <row r="21" spans="1:39" ht="12" customHeight="1">
      <c r="A21" s="409"/>
      <c r="B21" s="149" t="s">
        <v>22</v>
      </c>
      <c r="C21" s="416" t="s">
        <v>141</v>
      </c>
      <c r="D21" s="416"/>
      <c r="E21" s="416"/>
      <c r="F21" s="416"/>
      <c r="G21" s="417"/>
      <c r="H21" s="149" t="s">
        <v>22</v>
      </c>
      <c r="I21" s="416" t="s">
        <v>142</v>
      </c>
      <c r="J21" s="416"/>
      <c r="K21" s="416"/>
      <c r="L21" s="416"/>
      <c r="M21" s="416"/>
      <c r="N21" s="472"/>
      <c r="O21" s="530"/>
      <c r="P21" s="531"/>
      <c r="Q21" s="531"/>
      <c r="R21" s="531"/>
      <c r="S21" s="531"/>
      <c r="T21" s="531"/>
      <c r="U21" s="531"/>
      <c r="V21" s="532"/>
      <c r="W21" s="149" t="s">
        <v>22</v>
      </c>
      <c r="X21" s="412" t="s">
        <v>145</v>
      </c>
      <c r="Y21" s="412"/>
      <c r="Z21" s="412"/>
      <c r="AA21" s="412"/>
      <c r="AB21" s="412"/>
      <c r="AC21" s="412"/>
      <c r="AD21" s="412"/>
      <c r="AE21" s="450"/>
      <c r="AF21" s="518"/>
      <c r="AG21" s="519"/>
      <c r="AH21" s="519"/>
      <c r="AI21" s="519"/>
      <c r="AJ21" s="519"/>
      <c r="AK21" s="520"/>
      <c r="AL21" s="548"/>
      <c r="AM21" s="444"/>
    </row>
    <row r="22" spans="1:39" ht="12" customHeight="1">
      <c r="A22" s="409"/>
      <c r="B22" s="149" t="s">
        <v>22</v>
      </c>
      <c r="C22" s="416" t="s">
        <v>144</v>
      </c>
      <c r="D22" s="416"/>
      <c r="E22" s="416"/>
      <c r="F22" s="416"/>
      <c r="G22" s="417"/>
      <c r="H22" s="149" t="s">
        <v>22</v>
      </c>
      <c r="I22" s="416"/>
      <c r="J22" s="416"/>
      <c r="K22" s="416"/>
      <c r="L22" s="416"/>
      <c r="M22" s="416"/>
      <c r="N22" s="472"/>
      <c r="O22" s="530"/>
      <c r="P22" s="531"/>
      <c r="Q22" s="531"/>
      <c r="R22" s="531"/>
      <c r="S22" s="531"/>
      <c r="T22" s="531"/>
      <c r="U22" s="531"/>
      <c r="V22" s="532"/>
      <c r="W22" s="149" t="s">
        <v>22</v>
      </c>
      <c r="X22" s="412" t="s">
        <v>142</v>
      </c>
      <c r="Y22" s="412"/>
      <c r="Z22" s="412"/>
      <c r="AA22" s="412"/>
      <c r="AB22" s="412"/>
      <c r="AC22" s="412"/>
      <c r="AD22" s="413"/>
      <c r="AE22" s="450"/>
      <c r="AF22" s="518"/>
      <c r="AG22" s="519"/>
      <c r="AH22" s="519"/>
      <c r="AI22" s="519"/>
      <c r="AJ22" s="519"/>
      <c r="AK22" s="520"/>
      <c r="AL22" s="548"/>
      <c r="AM22" s="444"/>
    </row>
    <row r="23" spans="1:39" ht="12" customHeight="1">
      <c r="A23" s="410"/>
      <c r="B23" s="150" t="s">
        <v>22</v>
      </c>
      <c r="C23" s="414" t="s">
        <v>146</v>
      </c>
      <c r="D23" s="414"/>
      <c r="E23" s="414"/>
      <c r="F23" s="414"/>
      <c r="G23" s="415"/>
      <c r="H23" s="150" t="s">
        <v>22</v>
      </c>
      <c r="I23" s="414"/>
      <c r="J23" s="414"/>
      <c r="K23" s="414"/>
      <c r="L23" s="414"/>
      <c r="M23" s="414"/>
      <c r="N23" s="471"/>
      <c r="O23" s="536"/>
      <c r="P23" s="537"/>
      <c r="Q23" s="537"/>
      <c r="R23" s="537"/>
      <c r="S23" s="537"/>
      <c r="T23" s="537"/>
      <c r="U23" s="537"/>
      <c r="V23" s="538"/>
      <c r="W23" s="150" t="s">
        <v>22</v>
      </c>
      <c r="X23" s="430"/>
      <c r="Y23" s="430"/>
      <c r="Z23" s="430"/>
      <c r="AA23" s="430"/>
      <c r="AB23" s="430"/>
      <c r="AC23" s="430"/>
      <c r="AD23" s="431"/>
      <c r="AE23" s="451"/>
      <c r="AF23" s="521"/>
      <c r="AG23" s="522"/>
      <c r="AH23" s="522"/>
      <c r="AI23" s="522"/>
      <c r="AJ23" s="522"/>
      <c r="AK23" s="523"/>
      <c r="AL23" s="550"/>
      <c r="AM23" s="445"/>
    </row>
    <row r="24" spans="1:39" ht="12" customHeight="1">
      <c r="A24" s="408" t="s">
        <v>147</v>
      </c>
      <c r="B24" s="148" t="s">
        <v>22</v>
      </c>
      <c r="C24" s="422" t="s">
        <v>148</v>
      </c>
      <c r="D24" s="422"/>
      <c r="E24" s="422"/>
      <c r="F24" s="422"/>
      <c r="G24" s="423"/>
      <c r="H24" s="148" t="s">
        <v>22</v>
      </c>
      <c r="I24" s="411" t="s">
        <v>133</v>
      </c>
      <c r="J24" s="411"/>
      <c r="K24" s="411"/>
      <c r="L24" s="411"/>
      <c r="M24" s="411"/>
      <c r="N24" s="502"/>
      <c r="O24" s="527"/>
      <c r="P24" s="528"/>
      <c r="Q24" s="528"/>
      <c r="R24" s="528"/>
      <c r="S24" s="528"/>
      <c r="T24" s="528"/>
      <c r="U24" s="528"/>
      <c r="V24" s="529"/>
      <c r="W24" s="148" t="s">
        <v>22</v>
      </c>
      <c r="X24" s="411" t="s">
        <v>134</v>
      </c>
      <c r="Y24" s="411"/>
      <c r="Z24" s="411"/>
      <c r="AA24" s="411"/>
      <c r="AB24" s="411"/>
      <c r="AC24" s="411"/>
      <c r="AD24" s="411"/>
      <c r="AE24" s="454"/>
      <c r="AF24" s="515"/>
      <c r="AG24" s="516"/>
      <c r="AH24" s="516"/>
      <c r="AI24" s="516"/>
      <c r="AJ24" s="516"/>
      <c r="AK24" s="517"/>
      <c r="AL24" s="547"/>
      <c r="AM24" s="443" t="s">
        <v>279</v>
      </c>
    </row>
    <row r="25" spans="1:39" ht="12" customHeight="1">
      <c r="A25" s="409"/>
      <c r="B25" s="151" t="s">
        <v>22</v>
      </c>
      <c r="C25" s="420" t="s">
        <v>267</v>
      </c>
      <c r="D25" s="420"/>
      <c r="E25" s="420"/>
      <c r="F25" s="420"/>
      <c r="G25" s="421"/>
      <c r="H25" s="149" t="s">
        <v>22</v>
      </c>
      <c r="I25" s="412" t="s">
        <v>136</v>
      </c>
      <c r="J25" s="412"/>
      <c r="K25" s="412"/>
      <c r="L25" s="412"/>
      <c r="M25" s="412"/>
      <c r="N25" s="507"/>
      <c r="O25" s="530"/>
      <c r="P25" s="531"/>
      <c r="Q25" s="531"/>
      <c r="R25" s="531"/>
      <c r="S25" s="531"/>
      <c r="T25" s="531"/>
      <c r="U25" s="531"/>
      <c r="V25" s="532"/>
      <c r="W25" s="149" t="s">
        <v>22</v>
      </c>
      <c r="X25" s="412" t="s">
        <v>23</v>
      </c>
      <c r="Y25" s="412"/>
      <c r="Z25" s="412"/>
      <c r="AA25" s="412"/>
      <c r="AB25" s="412"/>
      <c r="AC25" s="412"/>
      <c r="AD25" s="412"/>
      <c r="AE25" s="455"/>
      <c r="AF25" s="518"/>
      <c r="AG25" s="519"/>
      <c r="AH25" s="519"/>
      <c r="AI25" s="519"/>
      <c r="AJ25" s="519"/>
      <c r="AK25" s="520"/>
      <c r="AL25" s="548"/>
      <c r="AM25" s="452"/>
    </row>
    <row r="26" spans="1:39" ht="12" customHeight="1">
      <c r="A26" s="409"/>
      <c r="B26" s="13"/>
      <c r="C26" s="418" t="s">
        <v>268</v>
      </c>
      <c r="D26" s="418"/>
      <c r="E26" s="418"/>
      <c r="F26" s="418"/>
      <c r="G26" s="419"/>
      <c r="H26" s="151" t="s">
        <v>22</v>
      </c>
      <c r="I26" s="420" t="s">
        <v>275</v>
      </c>
      <c r="J26" s="420"/>
      <c r="K26" s="420"/>
      <c r="L26" s="420"/>
      <c r="M26" s="420"/>
      <c r="N26" s="504"/>
      <c r="O26" s="530"/>
      <c r="P26" s="531"/>
      <c r="Q26" s="531"/>
      <c r="R26" s="531"/>
      <c r="S26" s="531"/>
      <c r="T26" s="531"/>
      <c r="U26" s="531"/>
      <c r="V26" s="532"/>
      <c r="W26" s="149" t="s">
        <v>22</v>
      </c>
      <c r="X26" s="412" t="s">
        <v>138</v>
      </c>
      <c r="Y26" s="412"/>
      <c r="Z26" s="412"/>
      <c r="AA26" s="412"/>
      <c r="AB26" s="412"/>
      <c r="AC26" s="412"/>
      <c r="AD26" s="412"/>
      <c r="AE26" s="455"/>
      <c r="AF26" s="518"/>
      <c r="AG26" s="519"/>
      <c r="AH26" s="519"/>
      <c r="AI26" s="519"/>
      <c r="AJ26" s="519"/>
      <c r="AK26" s="520"/>
      <c r="AL26" s="548"/>
      <c r="AM26" s="452"/>
    </row>
    <row r="27" spans="1:39" ht="12" customHeight="1">
      <c r="A27" s="409"/>
      <c r="B27" s="149" t="s">
        <v>22</v>
      </c>
      <c r="C27" s="416" t="s">
        <v>149</v>
      </c>
      <c r="D27" s="416"/>
      <c r="E27" s="416"/>
      <c r="F27" s="416"/>
      <c r="G27" s="417"/>
      <c r="H27" s="13"/>
      <c r="I27" s="418" t="s">
        <v>276</v>
      </c>
      <c r="J27" s="418"/>
      <c r="K27" s="418"/>
      <c r="L27" s="418"/>
      <c r="M27" s="418"/>
      <c r="N27" s="503"/>
      <c r="O27" s="530"/>
      <c r="P27" s="531"/>
      <c r="Q27" s="531"/>
      <c r="R27" s="531"/>
      <c r="S27" s="531"/>
      <c r="T27" s="531"/>
      <c r="U27" s="531"/>
      <c r="V27" s="532"/>
      <c r="W27" s="149" t="s">
        <v>22</v>
      </c>
      <c r="X27" s="412" t="s">
        <v>143</v>
      </c>
      <c r="Y27" s="412"/>
      <c r="Z27" s="412"/>
      <c r="AA27" s="412"/>
      <c r="AB27" s="412"/>
      <c r="AC27" s="412"/>
      <c r="AD27" s="412"/>
      <c r="AE27" s="455"/>
      <c r="AF27" s="518"/>
      <c r="AG27" s="519"/>
      <c r="AH27" s="519"/>
      <c r="AI27" s="519"/>
      <c r="AJ27" s="519"/>
      <c r="AK27" s="520"/>
      <c r="AL27" s="548"/>
      <c r="AM27" s="452"/>
    </row>
    <row r="28" spans="1:39" ht="12" customHeight="1">
      <c r="A28" s="409"/>
      <c r="B28" s="149" t="s">
        <v>22</v>
      </c>
      <c r="C28" s="416" t="s">
        <v>150</v>
      </c>
      <c r="D28" s="416"/>
      <c r="E28" s="416"/>
      <c r="F28" s="416"/>
      <c r="G28" s="417"/>
      <c r="H28" s="149" t="s">
        <v>22</v>
      </c>
      <c r="I28" s="416" t="s">
        <v>140</v>
      </c>
      <c r="J28" s="416"/>
      <c r="K28" s="416"/>
      <c r="L28" s="416"/>
      <c r="M28" s="416"/>
      <c r="N28" s="472"/>
      <c r="O28" s="530"/>
      <c r="P28" s="531"/>
      <c r="Q28" s="531"/>
      <c r="R28" s="531"/>
      <c r="S28" s="531"/>
      <c r="T28" s="531"/>
      <c r="U28" s="531"/>
      <c r="V28" s="532"/>
      <c r="W28" s="149" t="s">
        <v>22</v>
      </c>
      <c r="X28" s="412" t="s">
        <v>152</v>
      </c>
      <c r="Y28" s="412"/>
      <c r="Z28" s="412"/>
      <c r="AA28" s="412"/>
      <c r="AB28" s="412"/>
      <c r="AC28" s="412"/>
      <c r="AD28" s="412"/>
      <c r="AE28" s="455"/>
      <c r="AF28" s="518"/>
      <c r="AG28" s="519"/>
      <c r="AH28" s="519"/>
      <c r="AI28" s="519"/>
      <c r="AJ28" s="519"/>
      <c r="AK28" s="520"/>
      <c r="AL28" s="548"/>
      <c r="AM28" s="452"/>
    </row>
    <row r="29" spans="1:39" ht="12" customHeight="1">
      <c r="A29" s="409"/>
      <c r="B29" s="149" t="s">
        <v>22</v>
      </c>
      <c r="C29" s="416" t="s">
        <v>151</v>
      </c>
      <c r="D29" s="416"/>
      <c r="E29" s="416"/>
      <c r="F29" s="416"/>
      <c r="G29" s="417"/>
      <c r="H29" s="149" t="s">
        <v>22</v>
      </c>
      <c r="I29" s="416" t="s">
        <v>142</v>
      </c>
      <c r="J29" s="416"/>
      <c r="K29" s="416"/>
      <c r="L29" s="416"/>
      <c r="M29" s="416"/>
      <c r="N29" s="472"/>
      <c r="O29" s="530"/>
      <c r="P29" s="531"/>
      <c r="Q29" s="531"/>
      <c r="R29" s="531"/>
      <c r="S29" s="531"/>
      <c r="T29" s="531"/>
      <c r="U29" s="531"/>
      <c r="V29" s="532"/>
      <c r="W29" s="149" t="s">
        <v>22</v>
      </c>
      <c r="X29" s="412" t="s">
        <v>142</v>
      </c>
      <c r="Y29" s="412"/>
      <c r="Z29" s="412"/>
      <c r="AA29" s="412"/>
      <c r="AB29" s="412"/>
      <c r="AC29" s="412"/>
      <c r="AD29" s="412"/>
      <c r="AE29" s="455"/>
      <c r="AF29" s="518"/>
      <c r="AG29" s="519"/>
      <c r="AH29" s="519"/>
      <c r="AI29" s="519"/>
      <c r="AJ29" s="519"/>
      <c r="AK29" s="520"/>
      <c r="AL29" s="548"/>
      <c r="AM29" s="452"/>
    </row>
    <row r="30" spans="1:39" ht="12" customHeight="1">
      <c r="A30" s="409"/>
      <c r="B30" s="149" t="s">
        <v>22</v>
      </c>
      <c r="C30" s="416" t="s">
        <v>153</v>
      </c>
      <c r="D30" s="416"/>
      <c r="E30" s="416"/>
      <c r="F30" s="416"/>
      <c r="G30" s="417"/>
      <c r="H30" s="149" t="s">
        <v>22</v>
      </c>
      <c r="I30" s="412"/>
      <c r="J30" s="412"/>
      <c r="K30" s="412"/>
      <c r="L30" s="412"/>
      <c r="M30" s="412"/>
      <c r="N30" s="507"/>
      <c r="O30" s="530"/>
      <c r="P30" s="531"/>
      <c r="Q30" s="531"/>
      <c r="R30" s="531"/>
      <c r="S30" s="531"/>
      <c r="T30" s="531"/>
      <c r="U30" s="531"/>
      <c r="V30" s="532"/>
      <c r="W30" s="149" t="s">
        <v>22</v>
      </c>
      <c r="X30" s="412"/>
      <c r="Y30" s="412"/>
      <c r="Z30" s="412"/>
      <c r="AA30" s="412"/>
      <c r="AB30" s="412"/>
      <c r="AC30" s="412"/>
      <c r="AD30" s="413"/>
      <c r="AE30" s="455"/>
      <c r="AF30" s="518"/>
      <c r="AG30" s="519"/>
      <c r="AH30" s="519"/>
      <c r="AI30" s="519"/>
      <c r="AJ30" s="519"/>
      <c r="AK30" s="520"/>
      <c r="AL30" s="548"/>
      <c r="AM30" s="452"/>
    </row>
    <row r="31" spans="1:39" ht="12" customHeight="1">
      <c r="A31" s="409"/>
      <c r="B31" s="149" t="s">
        <v>22</v>
      </c>
      <c r="C31" s="416" t="s">
        <v>154</v>
      </c>
      <c r="D31" s="416"/>
      <c r="E31" s="416"/>
      <c r="F31" s="416"/>
      <c r="G31" s="417"/>
      <c r="H31" s="149" t="s">
        <v>22</v>
      </c>
      <c r="I31" s="412"/>
      <c r="J31" s="412"/>
      <c r="K31" s="412"/>
      <c r="L31" s="412"/>
      <c r="M31" s="412"/>
      <c r="N31" s="507"/>
      <c r="O31" s="530"/>
      <c r="P31" s="531"/>
      <c r="Q31" s="531"/>
      <c r="R31" s="531"/>
      <c r="S31" s="531"/>
      <c r="T31" s="531"/>
      <c r="U31" s="531"/>
      <c r="V31" s="532"/>
      <c r="W31" s="149" t="s">
        <v>22</v>
      </c>
      <c r="X31" s="412"/>
      <c r="Y31" s="412"/>
      <c r="Z31" s="412"/>
      <c r="AA31" s="412"/>
      <c r="AB31" s="412"/>
      <c r="AC31" s="412"/>
      <c r="AD31" s="413"/>
      <c r="AE31" s="455"/>
      <c r="AF31" s="518"/>
      <c r="AG31" s="519"/>
      <c r="AH31" s="519"/>
      <c r="AI31" s="519"/>
      <c r="AJ31" s="519"/>
      <c r="AK31" s="520"/>
      <c r="AL31" s="548"/>
      <c r="AM31" s="452"/>
    </row>
    <row r="32" spans="1:39" ht="12" customHeight="1">
      <c r="A32" s="409"/>
      <c r="B32" s="149" t="s">
        <v>22</v>
      </c>
      <c r="C32" s="416" t="s">
        <v>155</v>
      </c>
      <c r="D32" s="416"/>
      <c r="E32" s="416"/>
      <c r="F32" s="416"/>
      <c r="G32" s="417"/>
      <c r="H32" s="149" t="s">
        <v>22</v>
      </c>
      <c r="I32" s="412"/>
      <c r="J32" s="412"/>
      <c r="K32" s="412"/>
      <c r="L32" s="412"/>
      <c r="M32" s="412"/>
      <c r="N32" s="507"/>
      <c r="O32" s="530"/>
      <c r="P32" s="531"/>
      <c r="Q32" s="531"/>
      <c r="R32" s="531"/>
      <c r="S32" s="531"/>
      <c r="T32" s="531"/>
      <c r="U32" s="531"/>
      <c r="V32" s="532"/>
      <c r="W32" s="149" t="s">
        <v>22</v>
      </c>
      <c r="X32" s="412"/>
      <c r="Y32" s="412"/>
      <c r="Z32" s="412"/>
      <c r="AA32" s="412"/>
      <c r="AB32" s="412"/>
      <c r="AC32" s="412"/>
      <c r="AD32" s="413"/>
      <c r="AE32" s="455"/>
      <c r="AF32" s="518"/>
      <c r="AG32" s="519"/>
      <c r="AH32" s="519"/>
      <c r="AI32" s="519"/>
      <c r="AJ32" s="519"/>
      <c r="AK32" s="520"/>
      <c r="AL32" s="548"/>
      <c r="AM32" s="452"/>
    </row>
    <row r="33" spans="1:39" ht="12" customHeight="1">
      <c r="A33" s="410"/>
      <c r="B33" s="150" t="s">
        <v>22</v>
      </c>
      <c r="C33" s="414" t="s">
        <v>146</v>
      </c>
      <c r="D33" s="414"/>
      <c r="E33" s="414"/>
      <c r="F33" s="414"/>
      <c r="G33" s="415"/>
      <c r="H33" s="150" t="s">
        <v>22</v>
      </c>
      <c r="I33" s="505"/>
      <c r="J33" s="505"/>
      <c r="K33" s="505"/>
      <c r="L33" s="505"/>
      <c r="M33" s="505"/>
      <c r="N33" s="506"/>
      <c r="O33" s="536"/>
      <c r="P33" s="537"/>
      <c r="Q33" s="537"/>
      <c r="R33" s="537"/>
      <c r="S33" s="537"/>
      <c r="T33" s="537"/>
      <c r="U33" s="537"/>
      <c r="V33" s="538"/>
      <c r="W33" s="150" t="s">
        <v>22</v>
      </c>
      <c r="X33" s="430"/>
      <c r="Y33" s="430"/>
      <c r="Z33" s="430"/>
      <c r="AA33" s="430"/>
      <c r="AB33" s="430"/>
      <c r="AC33" s="430"/>
      <c r="AD33" s="430"/>
      <c r="AE33" s="456"/>
      <c r="AF33" s="521"/>
      <c r="AG33" s="522"/>
      <c r="AH33" s="522"/>
      <c r="AI33" s="522"/>
      <c r="AJ33" s="522"/>
      <c r="AK33" s="523"/>
      <c r="AL33" s="550"/>
      <c r="AM33" s="453"/>
    </row>
    <row r="34" spans="1:39" ht="12" customHeight="1">
      <c r="A34" s="408" t="s">
        <v>156</v>
      </c>
      <c r="B34" s="148" t="s">
        <v>22</v>
      </c>
      <c r="C34" s="422" t="s">
        <v>157</v>
      </c>
      <c r="D34" s="422"/>
      <c r="E34" s="422"/>
      <c r="F34" s="422"/>
      <c r="G34" s="423"/>
      <c r="H34" s="148" t="s">
        <v>22</v>
      </c>
      <c r="I34" s="422" t="s">
        <v>133</v>
      </c>
      <c r="J34" s="422"/>
      <c r="K34" s="422"/>
      <c r="L34" s="422"/>
      <c r="M34" s="422"/>
      <c r="N34" s="470"/>
      <c r="O34" s="527"/>
      <c r="P34" s="528"/>
      <c r="Q34" s="528"/>
      <c r="R34" s="528"/>
      <c r="S34" s="528"/>
      <c r="T34" s="528"/>
      <c r="U34" s="528"/>
      <c r="V34" s="529"/>
      <c r="W34" s="148" t="s">
        <v>22</v>
      </c>
      <c r="X34" s="411" t="s">
        <v>134</v>
      </c>
      <c r="Y34" s="411"/>
      <c r="Z34" s="411"/>
      <c r="AA34" s="411"/>
      <c r="AB34" s="411"/>
      <c r="AC34" s="411"/>
      <c r="AD34" s="411"/>
      <c r="AE34" s="454"/>
      <c r="AF34" s="515"/>
      <c r="AG34" s="516"/>
      <c r="AH34" s="516"/>
      <c r="AI34" s="516"/>
      <c r="AJ34" s="516"/>
      <c r="AK34" s="517"/>
      <c r="AL34" s="547"/>
      <c r="AM34" s="443" t="s">
        <v>279</v>
      </c>
    </row>
    <row r="35" spans="1:39" ht="12" customHeight="1">
      <c r="A35" s="409"/>
      <c r="B35" s="149" t="s">
        <v>22</v>
      </c>
      <c r="C35" s="416" t="s">
        <v>158</v>
      </c>
      <c r="D35" s="416"/>
      <c r="E35" s="416"/>
      <c r="F35" s="416"/>
      <c r="G35" s="417"/>
      <c r="H35" s="149" t="s">
        <v>22</v>
      </c>
      <c r="I35" s="416" t="s">
        <v>136</v>
      </c>
      <c r="J35" s="416"/>
      <c r="K35" s="416"/>
      <c r="L35" s="416"/>
      <c r="M35" s="416"/>
      <c r="N35" s="472"/>
      <c r="O35" s="530"/>
      <c r="P35" s="531"/>
      <c r="Q35" s="531"/>
      <c r="R35" s="531"/>
      <c r="S35" s="531"/>
      <c r="T35" s="531"/>
      <c r="U35" s="531"/>
      <c r="V35" s="532"/>
      <c r="W35" s="149" t="s">
        <v>22</v>
      </c>
      <c r="X35" s="412" t="s">
        <v>23</v>
      </c>
      <c r="Y35" s="412"/>
      <c r="Z35" s="412"/>
      <c r="AA35" s="412"/>
      <c r="AB35" s="412"/>
      <c r="AC35" s="412"/>
      <c r="AD35" s="412"/>
      <c r="AE35" s="455"/>
      <c r="AF35" s="518"/>
      <c r="AG35" s="519"/>
      <c r="AH35" s="519"/>
      <c r="AI35" s="519"/>
      <c r="AJ35" s="519"/>
      <c r="AK35" s="520"/>
      <c r="AL35" s="548"/>
      <c r="AM35" s="452"/>
    </row>
    <row r="36" spans="1:39" ht="12" customHeight="1">
      <c r="A36" s="409"/>
      <c r="B36" s="151" t="s">
        <v>22</v>
      </c>
      <c r="C36" s="420" t="s">
        <v>269</v>
      </c>
      <c r="D36" s="420"/>
      <c r="E36" s="420"/>
      <c r="F36" s="420"/>
      <c r="G36" s="421"/>
      <c r="H36" s="151" t="s">
        <v>22</v>
      </c>
      <c r="I36" s="420" t="s">
        <v>275</v>
      </c>
      <c r="J36" s="420"/>
      <c r="K36" s="420"/>
      <c r="L36" s="420"/>
      <c r="M36" s="420"/>
      <c r="N36" s="504"/>
      <c r="O36" s="530"/>
      <c r="P36" s="531"/>
      <c r="Q36" s="531"/>
      <c r="R36" s="531"/>
      <c r="S36" s="531"/>
      <c r="T36" s="531"/>
      <c r="U36" s="531"/>
      <c r="V36" s="532"/>
      <c r="W36" s="149" t="s">
        <v>22</v>
      </c>
      <c r="X36" s="412" t="s">
        <v>159</v>
      </c>
      <c r="Y36" s="412"/>
      <c r="Z36" s="412"/>
      <c r="AA36" s="412"/>
      <c r="AB36" s="412"/>
      <c r="AC36" s="412"/>
      <c r="AD36" s="412"/>
      <c r="AE36" s="455"/>
      <c r="AF36" s="518"/>
      <c r="AG36" s="519"/>
      <c r="AH36" s="519"/>
      <c r="AI36" s="519"/>
      <c r="AJ36" s="519"/>
      <c r="AK36" s="520"/>
      <c r="AL36" s="548"/>
      <c r="AM36" s="452"/>
    </row>
    <row r="37" spans="1:39" ht="12" customHeight="1">
      <c r="A37" s="409"/>
      <c r="B37" s="13"/>
      <c r="C37" s="418" t="s">
        <v>270</v>
      </c>
      <c r="D37" s="418"/>
      <c r="E37" s="418"/>
      <c r="F37" s="418"/>
      <c r="G37" s="419"/>
      <c r="H37" s="13"/>
      <c r="I37" s="418" t="s">
        <v>276</v>
      </c>
      <c r="J37" s="418"/>
      <c r="K37" s="418"/>
      <c r="L37" s="418"/>
      <c r="M37" s="418"/>
      <c r="N37" s="503"/>
      <c r="O37" s="530"/>
      <c r="P37" s="531"/>
      <c r="Q37" s="531"/>
      <c r="R37" s="531"/>
      <c r="S37" s="531"/>
      <c r="T37" s="531"/>
      <c r="U37" s="531"/>
      <c r="V37" s="532"/>
      <c r="W37" s="149" t="s">
        <v>22</v>
      </c>
      <c r="X37" s="412" t="s">
        <v>160</v>
      </c>
      <c r="Y37" s="412"/>
      <c r="Z37" s="412"/>
      <c r="AA37" s="412"/>
      <c r="AB37" s="412"/>
      <c r="AC37" s="412"/>
      <c r="AD37" s="412"/>
      <c r="AE37" s="455"/>
      <c r="AF37" s="518"/>
      <c r="AG37" s="519"/>
      <c r="AH37" s="519"/>
      <c r="AI37" s="519"/>
      <c r="AJ37" s="519"/>
      <c r="AK37" s="520"/>
      <c r="AL37" s="548"/>
      <c r="AM37" s="452"/>
    </row>
    <row r="38" spans="1:39" ht="12" customHeight="1">
      <c r="A38" s="409"/>
      <c r="B38" s="151" t="s">
        <v>22</v>
      </c>
      <c r="C38" s="420" t="s">
        <v>271</v>
      </c>
      <c r="D38" s="420"/>
      <c r="E38" s="420"/>
      <c r="F38" s="420"/>
      <c r="G38" s="421"/>
      <c r="H38" s="149" t="s">
        <v>22</v>
      </c>
      <c r="I38" s="416" t="s">
        <v>140</v>
      </c>
      <c r="J38" s="416"/>
      <c r="K38" s="416"/>
      <c r="L38" s="416"/>
      <c r="M38" s="416"/>
      <c r="N38" s="472"/>
      <c r="O38" s="530"/>
      <c r="P38" s="531"/>
      <c r="Q38" s="531"/>
      <c r="R38" s="531"/>
      <c r="S38" s="531"/>
      <c r="T38" s="531"/>
      <c r="U38" s="531"/>
      <c r="V38" s="532"/>
      <c r="W38" s="149" t="s">
        <v>22</v>
      </c>
      <c r="X38" s="412" t="s">
        <v>142</v>
      </c>
      <c r="Y38" s="412"/>
      <c r="Z38" s="412"/>
      <c r="AA38" s="412"/>
      <c r="AB38" s="412"/>
      <c r="AC38" s="412"/>
      <c r="AD38" s="412"/>
      <c r="AE38" s="455"/>
      <c r="AF38" s="518"/>
      <c r="AG38" s="519"/>
      <c r="AH38" s="519"/>
      <c r="AI38" s="519"/>
      <c r="AJ38" s="519"/>
      <c r="AK38" s="520"/>
      <c r="AL38" s="548"/>
      <c r="AM38" s="452"/>
    </row>
    <row r="39" spans="1:39" ht="12" customHeight="1">
      <c r="A39" s="409"/>
      <c r="B39" s="13"/>
      <c r="C39" s="418" t="s">
        <v>272</v>
      </c>
      <c r="D39" s="418"/>
      <c r="E39" s="418"/>
      <c r="F39" s="418"/>
      <c r="G39" s="419"/>
      <c r="H39" s="149" t="s">
        <v>22</v>
      </c>
      <c r="I39" s="416" t="s">
        <v>142</v>
      </c>
      <c r="J39" s="416"/>
      <c r="K39" s="416"/>
      <c r="L39" s="416"/>
      <c r="M39" s="416"/>
      <c r="N39" s="472"/>
      <c r="O39" s="530"/>
      <c r="P39" s="531"/>
      <c r="Q39" s="531"/>
      <c r="R39" s="531"/>
      <c r="S39" s="531"/>
      <c r="T39" s="531"/>
      <c r="U39" s="531"/>
      <c r="V39" s="532"/>
      <c r="W39" s="149" t="s">
        <v>22</v>
      </c>
      <c r="X39" s="112"/>
      <c r="Y39" s="112"/>
      <c r="Z39" s="112"/>
      <c r="AA39" s="112"/>
      <c r="AB39" s="112"/>
      <c r="AC39" s="112"/>
      <c r="AD39" s="112"/>
      <c r="AE39" s="455"/>
      <c r="AF39" s="518"/>
      <c r="AG39" s="519"/>
      <c r="AH39" s="519"/>
      <c r="AI39" s="519"/>
      <c r="AJ39" s="519"/>
      <c r="AK39" s="520"/>
      <c r="AL39" s="548"/>
      <c r="AM39" s="452"/>
    </row>
    <row r="40" spans="1:39" ht="12" customHeight="1">
      <c r="A40" s="410"/>
      <c r="B40" s="150" t="s">
        <v>22</v>
      </c>
      <c r="C40" s="414" t="s">
        <v>146</v>
      </c>
      <c r="D40" s="414"/>
      <c r="E40" s="414"/>
      <c r="F40" s="414"/>
      <c r="G40" s="415"/>
      <c r="H40" s="150" t="s">
        <v>22</v>
      </c>
      <c r="I40" s="414"/>
      <c r="J40" s="414"/>
      <c r="K40" s="414"/>
      <c r="L40" s="414"/>
      <c r="M40" s="414"/>
      <c r="N40" s="471"/>
      <c r="O40" s="536"/>
      <c r="P40" s="537"/>
      <c r="Q40" s="537"/>
      <c r="R40" s="537"/>
      <c r="S40" s="537"/>
      <c r="T40" s="537"/>
      <c r="U40" s="537"/>
      <c r="V40" s="538"/>
      <c r="W40" s="150" t="s">
        <v>22</v>
      </c>
      <c r="X40" s="113"/>
      <c r="Y40" s="113"/>
      <c r="Z40" s="113"/>
      <c r="AA40" s="113"/>
      <c r="AB40" s="113"/>
      <c r="AC40" s="113"/>
      <c r="AD40" s="113"/>
      <c r="AE40" s="456"/>
      <c r="AF40" s="521"/>
      <c r="AG40" s="522"/>
      <c r="AH40" s="522"/>
      <c r="AI40" s="522"/>
      <c r="AJ40" s="522"/>
      <c r="AK40" s="523"/>
      <c r="AL40" s="550"/>
      <c r="AM40" s="453"/>
    </row>
    <row r="41" spans="1:39" ht="12" customHeight="1">
      <c r="A41" s="466" t="s">
        <v>142</v>
      </c>
      <c r="B41" s="148" t="s">
        <v>22</v>
      </c>
      <c r="C41" s="422" t="s">
        <v>161</v>
      </c>
      <c r="D41" s="422"/>
      <c r="E41" s="422"/>
      <c r="F41" s="422"/>
      <c r="G41" s="423"/>
      <c r="H41" s="148" t="s">
        <v>22</v>
      </c>
      <c r="I41" s="422" t="s">
        <v>133</v>
      </c>
      <c r="J41" s="422"/>
      <c r="K41" s="422"/>
      <c r="L41" s="422"/>
      <c r="M41" s="422"/>
      <c r="N41" s="470"/>
      <c r="O41" s="527"/>
      <c r="P41" s="528"/>
      <c r="Q41" s="528"/>
      <c r="R41" s="528"/>
      <c r="S41" s="528"/>
      <c r="T41" s="528"/>
      <c r="U41" s="528"/>
      <c r="V41" s="529"/>
      <c r="W41" s="148" t="s">
        <v>22</v>
      </c>
      <c r="X41" s="411" t="s">
        <v>134</v>
      </c>
      <c r="Y41" s="411"/>
      <c r="Z41" s="411"/>
      <c r="AA41" s="411"/>
      <c r="AB41" s="411"/>
      <c r="AC41" s="411"/>
      <c r="AD41" s="411"/>
      <c r="AE41" s="454"/>
      <c r="AF41" s="515"/>
      <c r="AG41" s="516"/>
      <c r="AH41" s="516"/>
      <c r="AI41" s="516"/>
      <c r="AJ41" s="516"/>
      <c r="AK41" s="517"/>
      <c r="AL41" s="547"/>
      <c r="AM41" s="443" t="s">
        <v>279</v>
      </c>
    </row>
    <row r="42" spans="1:39" ht="12" customHeight="1">
      <c r="A42" s="467"/>
      <c r="B42" s="151" t="s">
        <v>22</v>
      </c>
      <c r="C42" s="420" t="s">
        <v>273</v>
      </c>
      <c r="D42" s="420"/>
      <c r="E42" s="420"/>
      <c r="F42" s="420"/>
      <c r="G42" s="421"/>
      <c r="H42" s="149" t="s">
        <v>22</v>
      </c>
      <c r="I42" s="416" t="s">
        <v>136</v>
      </c>
      <c r="J42" s="416"/>
      <c r="K42" s="416"/>
      <c r="L42" s="416"/>
      <c r="M42" s="416"/>
      <c r="N42" s="472"/>
      <c r="O42" s="530"/>
      <c r="P42" s="531"/>
      <c r="Q42" s="531"/>
      <c r="R42" s="531"/>
      <c r="S42" s="531"/>
      <c r="T42" s="531"/>
      <c r="U42" s="531"/>
      <c r="V42" s="532"/>
      <c r="W42" s="149" t="s">
        <v>22</v>
      </c>
      <c r="X42" s="412" t="s">
        <v>23</v>
      </c>
      <c r="Y42" s="412"/>
      <c r="Z42" s="412"/>
      <c r="AA42" s="412"/>
      <c r="AB42" s="412"/>
      <c r="AC42" s="412"/>
      <c r="AD42" s="412"/>
      <c r="AE42" s="455"/>
      <c r="AF42" s="518"/>
      <c r="AG42" s="519"/>
      <c r="AH42" s="519"/>
      <c r="AI42" s="519"/>
      <c r="AJ42" s="519"/>
      <c r="AK42" s="520"/>
      <c r="AL42" s="548"/>
      <c r="AM42" s="452"/>
    </row>
    <row r="43" spans="1:39" ht="12" customHeight="1">
      <c r="A43" s="467"/>
      <c r="B43" s="13"/>
      <c r="C43" s="418" t="s">
        <v>274</v>
      </c>
      <c r="D43" s="418"/>
      <c r="E43" s="418"/>
      <c r="F43" s="418"/>
      <c r="G43" s="419"/>
      <c r="H43" s="151" t="s">
        <v>22</v>
      </c>
      <c r="I43" s="420" t="s">
        <v>275</v>
      </c>
      <c r="J43" s="420"/>
      <c r="K43" s="420"/>
      <c r="L43" s="420"/>
      <c r="M43" s="420"/>
      <c r="N43" s="504"/>
      <c r="O43" s="530"/>
      <c r="P43" s="531"/>
      <c r="Q43" s="531"/>
      <c r="R43" s="531"/>
      <c r="S43" s="531"/>
      <c r="T43" s="531"/>
      <c r="U43" s="531"/>
      <c r="V43" s="532"/>
      <c r="W43" s="149" t="s">
        <v>22</v>
      </c>
      <c r="X43" s="412" t="s">
        <v>159</v>
      </c>
      <c r="Y43" s="412"/>
      <c r="Z43" s="412"/>
      <c r="AA43" s="412"/>
      <c r="AB43" s="412"/>
      <c r="AC43" s="412"/>
      <c r="AD43" s="412"/>
      <c r="AE43" s="455"/>
      <c r="AF43" s="518"/>
      <c r="AG43" s="519"/>
      <c r="AH43" s="519"/>
      <c r="AI43" s="519"/>
      <c r="AJ43" s="519"/>
      <c r="AK43" s="520"/>
      <c r="AL43" s="548"/>
      <c r="AM43" s="452"/>
    </row>
    <row r="44" spans="1:39" ht="12" customHeight="1">
      <c r="A44" s="467"/>
      <c r="B44" s="149" t="s">
        <v>22</v>
      </c>
      <c r="C44" s="416" t="s">
        <v>146</v>
      </c>
      <c r="D44" s="416"/>
      <c r="E44" s="416"/>
      <c r="F44" s="416"/>
      <c r="G44" s="417"/>
      <c r="H44" s="13"/>
      <c r="I44" s="418" t="s">
        <v>276</v>
      </c>
      <c r="J44" s="418"/>
      <c r="K44" s="418"/>
      <c r="L44" s="418"/>
      <c r="M44" s="418"/>
      <c r="N44" s="503"/>
      <c r="O44" s="530"/>
      <c r="P44" s="531"/>
      <c r="Q44" s="531"/>
      <c r="R44" s="531"/>
      <c r="S44" s="531"/>
      <c r="T44" s="531"/>
      <c r="U44" s="531"/>
      <c r="V44" s="532"/>
      <c r="W44" s="149" t="s">
        <v>22</v>
      </c>
      <c r="X44" s="412" t="s">
        <v>160</v>
      </c>
      <c r="Y44" s="412"/>
      <c r="Z44" s="412"/>
      <c r="AA44" s="412"/>
      <c r="AB44" s="412"/>
      <c r="AC44" s="412"/>
      <c r="AD44" s="412"/>
      <c r="AE44" s="455"/>
      <c r="AF44" s="518"/>
      <c r="AG44" s="519"/>
      <c r="AH44" s="519"/>
      <c r="AI44" s="519"/>
      <c r="AJ44" s="519"/>
      <c r="AK44" s="520"/>
      <c r="AL44" s="548"/>
      <c r="AM44" s="452"/>
    </row>
    <row r="45" spans="1:39" ht="12" customHeight="1">
      <c r="A45" s="467"/>
      <c r="B45" s="149" t="s">
        <v>22</v>
      </c>
      <c r="C45" s="416"/>
      <c r="D45" s="416"/>
      <c r="E45" s="416"/>
      <c r="F45" s="416"/>
      <c r="G45" s="417"/>
      <c r="H45" s="149" t="s">
        <v>22</v>
      </c>
      <c r="I45" s="416" t="s">
        <v>140</v>
      </c>
      <c r="J45" s="416"/>
      <c r="K45" s="416"/>
      <c r="L45" s="416"/>
      <c r="M45" s="416"/>
      <c r="N45" s="472"/>
      <c r="O45" s="530"/>
      <c r="P45" s="531"/>
      <c r="Q45" s="531"/>
      <c r="R45" s="531"/>
      <c r="S45" s="531"/>
      <c r="T45" s="531"/>
      <c r="U45" s="531"/>
      <c r="V45" s="532"/>
      <c r="W45" s="149" t="s">
        <v>22</v>
      </c>
      <c r="X45" s="112"/>
      <c r="Y45" s="112"/>
      <c r="Z45" s="112"/>
      <c r="AA45" s="112"/>
      <c r="AB45" s="112"/>
      <c r="AC45" s="112"/>
      <c r="AD45" s="112"/>
      <c r="AE45" s="455"/>
      <c r="AF45" s="518"/>
      <c r="AG45" s="519"/>
      <c r="AH45" s="519"/>
      <c r="AI45" s="519"/>
      <c r="AJ45" s="519"/>
      <c r="AK45" s="520"/>
      <c r="AL45" s="548"/>
      <c r="AM45" s="452"/>
    </row>
    <row r="46" spans="1:39" ht="12" customHeight="1" thickBot="1">
      <c r="A46" s="468"/>
      <c r="B46" s="152" t="s">
        <v>22</v>
      </c>
      <c r="C46" s="508"/>
      <c r="D46" s="508"/>
      <c r="E46" s="508"/>
      <c r="F46" s="508"/>
      <c r="G46" s="509"/>
      <c r="H46" s="152" t="s">
        <v>22</v>
      </c>
      <c r="I46" s="508" t="s">
        <v>142</v>
      </c>
      <c r="J46" s="508"/>
      <c r="K46" s="508"/>
      <c r="L46" s="508"/>
      <c r="M46" s="508"/>
      <c r="N46" s="510"/>
      <c r="O46" s="533"/>
      <c r="P46" s="534"/>
      <c r="Q46" s="534"/>
      <c r="R46" s="534"/>
      <c r="S46" s="534"/>
      <c r="T46" s="534"/>
      <c r="U46" s="534"/>
      <c r="V46" s="535"/>
      <c r="W46" s="152" t="s">
        <v>22</v>
      </c>
      <c r="X46" s="457" t="s">
        <v>142</v>
      </c>
      <c r="Y46" s="457"/>
      <c r="Z46" s="457"/>
      <c r="AA46" s="457"/>
      <c r="AB46" s="457"/>
      <c r="AC46" s="457"/>
      <c r="AD46" s="457"/>
      <c r="AE46" s="469"/>
      <c r="AF46" s="524"/>
      <c r="AG46" s="525"/>
      <c r="AH46" s="525"/>
      <c r="AI46" s="525"/>
      <c r="AJ46" s="525"/>
      <c r="AK46" s="526"/>
      <c r="AL46" s="549"/>
      <c r="AM46" s="465"/>
    </row>
  </sheetData>
  <mergeCells count="159">
    <mergeCell ref="AE1:AF2"/>
    <mergeCell ref="AL1:AM2"/>
    <mergeCell ref="AG1:AK2"/>
    <mergeCell ref="AF16:AK23"/>
    <mergeCell ref="AF41:AK46"/>
    <mergeCell ref="O41:V46"/>
    <mergeCell ref="O34:V40"/>
    <mergeCell ref="O24:V33"/>
    <mergeCell ref="O16:V23"/>
    <mergeCell ref="H13:V14"/>
    <mergeCell ref="H15:V15"/>
    <mergeCell ref="AF13:AL13"/>
    <mergeCell ref="AL41:AL46"/>
    <mergeCell ref="AL34:AL40"/>
    <mergeCell ref="AL24:AL33"/>
    <mergeCell ref="AL16:AL23"/>
    <mergeCell ref="AL14:AL15"/>
    <mergeCell ref="AF14:AK15"/>
    <mergeCell ref="AF34:AK40"/>
    <mergeCell ref="AF24:AK33"/>
    <mergeCell ref="I23:N23"/>
    <mergeCell ref="I22:N22"/>
    <mergeCell ref="I20:N20"/>
    <mergeCell ref="I21:N21"/>
    <mergeCell ref="C46:G46"/>
    <mergeCell ref="C45:G45"/>
    <mergeCell ref="I34:N34"/>
    <mergeCell ref="C40:G40"/>
    <mergeCell ref="I42:N42"/>
    <mergeCell ref="I43:N43"/>
    <mergeCell ref="I44:N44"/>
    <mergeCell ref="I45:N45"/>
    <mergeCell ref="I46:N46"/>
    <mergeCell ref="C34:G34"/>
    <mergeCell ref="C44:G44"/>
    <mergeCell ref="C43:G43"/>
    <mergeCell ref="C42:G42"/>
    <mergeCell ref="C41:G41"/>
    <mergeCell ref="C39:G39"/>
    <mergeCell ref="C38:G38"/>
    <mergeCell ref="C37:G37"/>
    <mergeCell ref="C36:G36"/>
    <mergeCell ref="C35:G35"/>
    <mergeCell ref="I38:N38"/>
    <mergeCell ref="I37:N37"/>
    <mergeCell ref="I36:N36"/>
    <mergeCell ref="I35:N35"/>
    <mergeCell ref="I18:N18"/>
    <mergeCell ref="I16:N16"/>
    <mergeCell ref="I19:N19"/>
    <mergeCell ref="I17:N17"/>
    <mergeCell ref="I33:N33"/>
    <mergeCell ref="I32:N32"/>
    <mergeCell ref="I31:N31"/>
    <mergeCell ref="I30:N30"/>
    <mergeCell ref="I29:N29"/>
    <mergeCell ref="I28:N28"/>
    <mergeCell ref="I27:N27"/>
    <mergeCell ref="I26:N26"/>
    <mergeCell ref="I25:N25"/>
    <mergeCell ref="R4:S4"/>
    <mergeCell ref="R5:S5"/>
    <mergeCell ref="AE4:AF4"/>
    <mergeCell ref="A10:D11"/>
    <mergeCell ref="A8:D9"/>
    <mergeCell ref="A6:D7"/>
    <mergeCell ref="E10:M11"/>
    <mergeCell ref="E8:M9"/>
    <mergeCell ref="E6:M7"/>
    <mergeCell ref="R10:Z11"/>
    <mergeCell ref="R8:Z9"/>
    <mergeCell ref="R6:Z7"/>
    <mergeCell ref="N10:Q11"/>
    <mergeCell ref="N8:Q9"/>
    <mergeCell ref="N6:Q7"/>
    <mergeCell ref="AB8:AM8"/>
    <mergeCell ref="AB7:AM7"/>
    <mergeCell ref="AB6:AM6"/>
    <mergeCell ref="AA9:AM11"/>
    <mergeCell ref="A5:D5"/>
    <mergeCell ref="N4:Q4"/>
    <mergeCell ref="N5:Q5"/>
    <mergeCell ref="E4:F4"/>
    <mergeCell ref="E5:F5"/>
    <mergeCell ref="A1:J1"/>
    <mergeCell ref="X46:AD46"/>
    <mergeCell ref="AA4:AD4"/>
    <mergeCell ref="AA5:AD5"/>
    <mergeCell ref="AE5:AM5"/>
    <mergeCell ref="AA3:AM3"/>
    <mergeCell ref="N3:Z3"/>
    <mergeCell ref="A4:D4"/>
    <mergeCell ref="A3:M3"/>
    <mergeCell ref="AM41:AM46"/>
    <mergeCell ref="X42:AD42"/>
    <mergeCell ref="A41:A46"/>
    <mergeCell ref="X41:AD41"/>
    <mergeCell ref="AE41:AE46"/>
    <mergeCell ref="X44:AD44"/>
    <mergeCell ref="X43:AD43"/>
    <mergeCell ref="I41:N41"/>
    <mergeCell ref="I40:N40"/>
    <mergeCell ref="I39:N39"/>
    <mergeCell ref="A34:A40"/>
    <mergeCell ref="X34:AD34"/>
    <mergeCell ref="AE34:AE40"/>
    <mergeCell ref="AM34:AM40"/>
    <mergeCell ref="X35:AD35"/>
    <mergeCell ref="X36:AD36"/>
    <mergeCell ref="X37:AD37"/>
    <mergeCell ref="X38:AD38"/>
    <mergeCell ref="AM24:AM33"/>
    <mergeCell ref="X25:AD25"/>
    <mergeCell ref="X26:AD26"/>
    <mergeCell ref="X28:AD28"/>
    <mergeCell ref="X29:AD29"/>
    <mergeCell ref="X33:AD33"/>
    <mergeCell ref="AE24:AE33"/>
    <mergeCell ref="AM13:AM15"/>
    <mergeCell ref="AM16:AM23"/>
    <mergeCell ref="X17:AD17"/>
    <mergeCell ref="X18:AD18"/>
    <mergeCell ref="X19:AD19"/>
    <mergeCell ref="X20:AD20"/>
    <mergeCell ref="X21:AD21"/>
    <mergeCell ref="AE13:AE15"/>
    <mergeCell ref="X22:AD22"/>
    <mergeCell ref="AE16:AE23"/>
    <mergeCell ref="A13:A15"/>
    <mergeCell ref="W13:AD15"/>
    <mergeCell ref="X16:AD16"/>
    <mergeCell ref="A16:A23"/>
    <mergeCell ref="X23:AD23"/>
    <mergeCell ref="C16:G16"/>
    <mergeCell ref="C23:G23"/>
    <mergeCell ref="C22:G22"/>
    <mergeCell ref="C21:G21"/>
    <mergeCell ref="C20:G20"/>
    <mergeCell ref="C19:G19"/>
    <mergeCell ref="C18:G18"/>
    <mergeCell ref="C17:G17"/>
    <mergeCell ref="B13:G15"/>
    <mergeCell ref="A24:A33"/>
    <mergeCell ref="X24:AD24"/>
    <mergeCell ref="X27:AD27"/>
    <mergeCell ref="X32:AD32"/>
    <mergeCell ref="X30:AD30"/>
    <mergeCell ref="C33:G33"/>
    <mergeCell ref="C32:G32"/>
    <mergeCell ref="C31:G31"/>
    <mergeCell ref="C30:G30"/>
    <mergeCell ref="C29:G29"/>
    <mergeCell ref="X31:AD31"/>
    <mergeCell ref="C28:G28"/>
    <mergeCell ref="C27:G27"/>
    <mergeCell ref="C26:G26"/>
    <mergeCell ref="C25:G25"/>
    <mergeCell ref="C24:G24"/>
    <mergeCell ref="I24:N24"/>
  </mergeCells>
  <phoneticPr fontId="1"/>
  <dataValidations count="3">
    <dataValidation type="list" allowBlank="1" showInputMessage="1" showErrorMessage="1" sqref="AA6:AA8 B16 B18:B25 B27:B36 B38 H45:H46 B40:B42 H16:H18 H20:H26 H28:H36 H38:H43 B44:B46 W16:W46" xr:uid="{47848FE9-F73B-4CDA-8AAB-2CCED0CD42AD}">
      <formula1>"□,■"</formula1>
    </dataValidation>
    <dataValidation type="list" allowBlank="1" showInputMessage="1" showErrorMessage="1" sqref="AE16:AE46" xr:uid="{68FB19FE-7EAB-43C3-94FC-2D42D72D7231}">
      <formula1>"A,B,C"</formula1>
    </dataValidation>
    <dataValidation type="list" allowBlank="1" showInputMessage="1" showErrorMessage="1" sqref="AL16:AL46" xr:uid="{252B1109-1699-4C47-BA1C-CBB1ECD06227}">
      <formula1>"A,B,C,D,E"</formula1>
    </dataValidation>
  </dataValidations>
  <printOptions horizontalCentered="1"/>
  <pageMargins left="0.39370078740157483" right="0.39370078740157483" top="0.59055118110236227" bottom="0.31496062992125984" header="0.31496062992125984" footer="0.31496062992125984"/>
  <pageSetup paperSize="9" orientation="landscape"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5DEC0-F748-47FF-B8B0-1B42ED088569}">
  <dimension ref="A1:AN46"/>
  <sheetViews>
    <sheetView showGridLines="0" view="pageBreakPreview" zoomScaleNormal="100" zoomScaleSheetLayoutView="100" workbookViewId="0">
      <selection activeCell="AQ40" sqref="AQ40"/>
    </sheetView>
  </sheetViews>
  <sheetFormatPr defaultRowHeight="13.2"/>
  <cols>
    <col min="1" max="13" width="3.5546875" customWidth="1"/>
    <col min="14" max="14" width="4.5546875" customWidth="1"/>
    <col min="15" max="31" width="3.5546875" customWidth="1"/>
    <col min="32" max="32" width="4.44140625" customWidth="1"/>
    <col min="33" max="38" width="3.5546875" customWidth="1"/>
    <col min="39" max="39" width="4.44140625" customWidth="1"/>
  </cols>
  <sheetData>
    <row r="1" spans="1:40" ht="21.6" customHeight="1">
      <c r="A1" s="361" t="s">
        <v>119</v>
      </c>
      <c r="B1" s="361"/>
      <c r="C1" s="361"/>
      <c r="D1" s="361"/>
      <c r="E1" s="361"/>
      <c r="F1" s="361"/>
      <c r="G1" s="361"/>
      <c r="H1" s="361"/>
      <c r="I1" s="361"/>
      <c r="J1" s="361"/>
      <c r="AG1" s="513" t="str">
        <f>'【１】住宅改修認定申請書(入力ver.)'!AE12</f>
        <v>新富　太郎</v>
      </c>
      <c r="AH1" s="513"/>
      <c r="AI1" s="513"/>
      <c r="AJ1" s="513"/>
      <c r="AK1" s="513"/>
      <c r="AL1" s="513" t="s">
        <v>281</v>
      </c>
      <c r="AM1" s="513"/>
    </row>
    <row r="2" spans="1:40" ht="9" customHeight="1" thickBot="1">
      <c r="AG2" s="514"/>
      <c r="AH2" s="514"/>
      <c r="AI2" s="514"/>
      <c r="AJ2" s="514"/>
      <c r="AK2" s="514"/>
      <c r="AL2" s="514"/>
      <c r="AM2" s="514"/>
    </row>
    <row r="3" spans="1:40" ht="19.2" customHeight="1">
      <c r="A3" s="461" t="s">
        <v>262</v>
      </c>
      <c r="B3" s="462"/>
      <c r="C3" s="462"/>
      <c r="D3" s="462"/>
      <c r="E3" s="462"/>
      <c r="F3" s="462"/>
      <c r="G3" s="462"/>
      <c r="H3" s="462"/>
      <c r="I3" s="462"/>
      <c r="J3" s="462"/>
      <c r="K3" s="462"/>
      <c r="L3" s="464"/>
      <c r="M3" s="463"/>
      <c r="N3" s="461" t="s">
        <v>288</v>
      </c>
      <c r="O3" s="462"/>
      <c r="P3" s="462"/>
      <c r="Q3" s="462"/>
      <c r="R3" s="462"/>
      <c r="S3" s="462"/>
      <c r="T3" s="462"/>
      <c r="U3" s="462"/>
      <c r="V3" s="462"/>
      <c r="W3" s="462"/>
      <c r="X3" s="462"/>
      <c r="Y3" s="462"/>
      <c r="Z3" s="464"/>
      <c r="AA3" s="461" t="s">
        <v>120</v>
      </c>
      <c r="AB3" s="462"/>
      <c r="AC3" s="462"/>
      <c r="AD3" s="462"/>
      <c r="AE3" s="462"/>
      <c r="AF3" s="462"/>
      <c r="AG3" s="462"/>
      <c r="AH3" s="462"/>
      <c r="AI3" s="462"/>
      <c r="AJ3" s="462"/>
      <c r="AK3" s="462"/>
      <c r="AL3" s="462"/>
      <c r="AM3" s="463"/>
    </row>
    <row r="4" spans="1:40" ht="19.2" customHeight="1">
      <c r="A4" s="458" t="s">
        <v>121</v>
      </c>
      <c r="B4" s="459"/>
      <c r="C4" s="459"/>
      <c r="D4" s="459"/>
      <c r="E4" s="307" t="s">
        <v>256</v>
      </c>
      <c r="F4" s="308"/>
      <c r="G4" s="156">
        <v>3</v>
      </c>
      <c r="H4" s="111" t="s">
        <v>253</v>
      </c>
      <c r="I4" s="156">
        <v>10</v>
      </c>
      <c r="J4" s="111" t="s">
        <v>254</v>
      </c>
      <c r="K4" s="156">
        <v>6</v>
      </c>
      <c r="L4" s="111" t="s">
        <v>255</v>
      </c>
      <c r="M4" s="142"/>
      <c r="N4" s="458" t="s">
        <v>121</v>
      </c>
      <c r="O4" s="459"/>
      <c r="P4" s="459"/>
      <c r="Q4" s="459"/>
      <c r="R4" s="307" t="s">
        <v>256</v>
      </c>
      <c r="S4" s="308"/>
      <c r="T4" s="111"/>
      <c r="U4" s="111" t="s">
        <v>253</v>
      </c>
      <c r="V4" s="111"/>
      <c r="W4" s="111" t="s">
        <v>254</v>
      </c>
      <c r="X4" s="111"/>
      <c r="Y4" s="111" t="s">
        <v>255</v>
      </c>
      <c r="Z4" s="142"/>
      <c r="AA4" s="458" t="s">
        <v>122</v>
      </c>
      <c r="AB4" s="459"/>
      <c r="AC4" s="459"/>
      <c r="AD4" s="459"/>
      <c r="AE4" s="307" t="s">
        <v>256</v>
      </c>
      <c r="AF4" s="308"/>
      <c r="AG4" s="111"/>
      <c r="AH4" s="111" t="s">
        <v>253</v>
      </c>
      <c r="AI4" s="111"/>
      <c r="AJ4" s="111" t="s">
        <v>254</v>
      </c>
      <c r="AK4" s="111"/>
      <c r="AL4" s="111" t="s">
        <v>255</v>
      </c>
      <c r="AM4" s="142"/>
    </row>
    <row r="5" spans="1:40" ht="19.2" customHeight="1">
      <c r="A5" s="458" t="s">
        <v>123</v>
      </c>
      <c r="B5" s="459"/>
      <c r="C5" s="459"/>
      <c r="D5" s="459"/>
      <c r="E5" s="307" t="s">
        <v>256</v>
      </c>
      <c r="F5" s="308"/>
      <c r="G5" s="156">
        <v>3</v>
      </c>
      <c r="H5" s="111" t="s">
        <v>253</v>
      </c>
      <c r="I5" s="156">
        <v>10</v>
      </c>
      <c r="J5" s="111" t="s">
        <v>254</v>
      </c>
      <c r="K5" s="156">
        <v>7</v>
      </c>
      <c r="L5" s="111" t="s">
        <v>255</v>
      </c>
      <c r="M5" s="142"/>
      <c r="N5" s="458" t="s">
        <v>123</v>
      </c>
      <c r="O5" s="459"/>
      <c r="P5" s="459"/>
      <c r="Q5" s="459"/>
      <c r="R5" s="307" t="s">
        <v>256</v>
      </c>
      <c r="S5" s="308"/>
      <c r="T5" s="111"/>
      <c r="U5" s="111" t="s">
        <v>253</v>
      </c>
      <c r="V5" s="111"/>
      <c r="W5" s="111" t="s">
        <v>254</v>
      </c>
      <c r="X5" s="111"/>
      <c r="Y5" s="111" t="s">
        <v>255</v>
      </c>
      <c r="Z5" s="142"/>
      <c r="AA5" s="458" t="s">
        <v>257</v>
      </c>
      <c r="AB5" s="459"/>
      <c r="AC5" s="459"/>
      <c r="AD5" s="459"/>
      <c r="AE5" s="459"/>
      <c r="AF5" s="459"/>
      <c r="AG5" s="459"/>
      <c r="AH5" s="459"/>
      <c r="AI5" s="459"/>
      <c r="AJ5" s="459"/>
      <c r="AK5" s="459"/>
      <c r="AL5" s="459"/>
      <c r="AM5" s="460"/>
    </row>
    <row r="6" spans="1:40" ht="10.199999999999999" customHeight="1">
      <c r="A6" s="473" t="s">
        <v>264</v>
      </c>
      <c r="B6" s="474"/>
      <c r="C6" s="474"/>
      <c r="D6" s="475"/>
      <c r="E6" s="559" t="str">
        <f>'【１】住宅改修認定申請書(入力ver.)'!AF30</f>
        <v>居宅介護支援事業所きらり</v>
      </c>
      <c r="F6" s="560"/>
      <c r="G6" s="560"/>
      <c r="H6" s="560"/>
      <c r="I6" s="560"/>
      <c r="J6" s="560"/>
      <c r="K6" s="560"/>
      <c r="L6" s="560"/>
      <c r="M6" s="561"/>
      <c r="N6" s="473" t="s">
        <v>263</v>
      </c>
      <c r="O6" s="474"/>
      <c r="P6" s="474"/>
      <c r="Q6" s="475"/>
      <c r="R6" s="485"/>
      <c r="S6" s="474"/>
      <c r="T6" s="474"/>
      <c r="U6" s="474"/>
      <c r="V6" s="474"/>
      <c r="W6" s="474"/>
      <c r="X6" s="474"/>
      <c r="Y6" s="474"/>
      <c r="Z6" s="486"/>
      <c r="AA6" s="144" t="s">
        <v>22</v>
      </c>
      <c r="AB6" s="494" t="s">
        <v>258</v>
      </c>
      <c r="AC6" s="494"/>
      <c r="AD6" s="494"/>
      <c r="AE6" s="494"/>
      <c r="AF6" s="494"/>
      <c r="AG6" s="494"/>
      <c r="AH6" s="494"/>
      <c r="AI6" s="494"/>
      <c r="AJ6" s="494"/>
      <c r="AK6" s="494"/>
      <c r="AL6" s="494"/>
      <c r="AM6" s="495"/>
    </row>
    <row r="7" spans="1:40" ht="10.199999999999999" customHeight="1">
      <c r="A7" s="479"/>
      <c r="B7" s="310"/>
      <c r="C7" s="310"/>
      <c r="D7" s="480"/>
      <c r="E7" s="562"/>
      <c r="F7" s="563"/>
      <c r="G7" s="563"/>
      <c r="H7" s="563"/>
      <c r="I7" s="563"/>
      <c r="J7" s="563"/>
      <c r="K7" s="563"/>
      <c r="L7" s="563"/>
      <c r="M7" s="564"/>
      <c r="N7" s="479"/>
      <c r="O7" s="310"/>
      <c r="P7" s="310"/>
      <c r="Q7" s="480"/>
      <c r="R7" s="487"/>
      <c r="S7" s="310"/>
      <c r="T7" s="310"/>
      <c r="U7" s="310"/>
      <c r="V7" s="310"/>
      <c r="W7" s="310"/>
      <c r="X7" s="310"/>
      <c r="Y7" s="310"/>
      <c r="Z7" s="488"/>
      <c r="AA7" s="145" t="s">
        <v>22</v>
      </c>
      <c r="AB7" s="492" t="s">
        <v>259</v>
      </c>
      <c r="AC7" s="492"/>
      <c r="AD7" s="492"/>
      <c r="AE7" s="492"/>
      <c r="AF7" s="492"/>
      <c r="AG7" s="492"/>
      <c r="AH7" s="492"/>
      <c r="AI7" s="492"/>
      <c r="AJ7" s="492"/>
      <c r="AK7" s="492"/>
      <c r="AL7" s="492"/>
      <c r="AM7" s="493"/>
    </row>
    <row r="8" spans="1:40" ht="10.199999999999999" customHeight="1">
      <c r="A8" s="473" t="s">
        <v>261</v>
      </c>
      <c r="B8" s="474"/>
      <c r="C8" s="474"/>
      <c r="D8" s="475"/>
      <c r="E8" s="559" t="str">
        <f>'【１】住宅改修認定申請書(入力ver.)'!AF31</f>
        <v>一ツ瀬　花子</v>
      </c>
      <c r="F8" s="560"/>
      <c r="G8" s="560"/>
      <c r="H8" s="560"/>
      <c r="I8" s="560"/>
      <c r="J8" s="560"/>
      <c r="K8" s="560"/>
      <c r="L8" s="560"/>
      <c r="M8" s="561"/>
      <c r="N8" s="473" t="s">
        <v>289</v>
      </c>
      <c r="O8" s="474"/>
      <c r="P8" s="474"/>
      <c r="Q8" s="475"/>
      <c r="R8" s="485"/>
      <c r="S8" s="474"/>
      <c r="T8" s="474"/>
      <c r="U8" s="474"/>
      <c r="V8" s="474"/>
      <c r="W8" s="474"/>
      <c r="X8" s="474"/>
      <c r="Y8" s="474"/>
      <c r="Z8" s="486"/>
      <c r="AA8" s="145" t="s">
        <v>22</v>
      </c>
      <c r="AB8" s="492" t="s">
        <v>260</v>
      </c>
      <c r="AC8" s="492"/>
      <c r="AD8" s="492"/>
      <c r="AE8" s="492"/>
      <c r="AF8" s="492"/>
      <c r="AG8" s="492"/>
      <c r="AH8" s="492"/>
      <c r="AI8" s="492"/>
      <c r="AJ8" s="492"/>
      <c r="AK8" s="492"/>
      <c r="AL8" s="492"/>
      <c r="AM8" s="493"/>
    </row>
    <row r="9" spans="1:40" ht="10.199999999999999" customHeight="1">
      <c r="A9" s="479"/>
      <c r="B9" s="310"/>
      <c r="C9" s="310"/>
      <c r="D9" s="480"/>
      <c r="E9" s="562"/>
      <c r="F9" s="563"/>
      <c r="G9" s="563"/>
      <c r="H9" s="563"/>
      <c r="I9" s="563"/>
      <c r="J9" s="563"/>
      <c r="K9" s="563"/>
      <c r="L9" s="563"/>
      <c r="M9" s="564"/>
      <c r="N9" s="479"/>
      <c r="O9" s="310"/>
      <c r="P9" s="310"/>
      <c r="Q9" s="480"/>
      <c r="R9" s="487"/>
      <c r="S9" s="310"/>
      <c r="T9" s="310"/>
      <c r="U9" s="310"/>
      <c r="V9" s="310"/>
      <c r="W9" s="310"/>
      <c r="X9" s="310"/>
      <c r="Y9" s="310"/>
      <c r="Z9" s="488"/>
      <c r="AA9" s="496"/>
      <c r="AB9" s="497"/>
      <c r="AC9" s="497"/>
      <c r="AD9" s="497"/>
      <c r="AE9" s="497"/>
      <c r="AF9" s="497"/>
      <c r="AG9" s="497"/>
      <c r="AH9" s="497"/>
      <c r="AI9" s="497"/>
      <c r="AJ9" s="497"/>
      <c r="AK9" s="497"/>
      <c r="AL9" s="497"/>
      <c r="AM9" s="498"/>
    </row>
    <row r="10" spans="1:40" ht="10.199999999999999" customHeight="1">
      <c r="A10" s="473" t="s">
        <v>124</v>
      </c>
      <c r="B10" s="474"/>
      <c r="C10" s="474"/>
      <c r="D10" s="475"/>
      <c r="E10" s="565" t="s">
        <v>287</v>
      </c>
      <c r="F10" s="378"/>
      <c r="G10" s="378"/>
      <c r="H10" s="378"/>
      <c r="I10" s="378"/>
      <c r="J10" s="378"/>
      <c r="K10" s="378"/>
      <c r="L10" s="378"/>
      <c r="M10" s="566"/>
      <c r="N10" s="489" t="s">
        <v>124</v>
      </c>
      <c r="O10" s="323"/>
      <c r="P10" s="323"/>
      <c r="Q10" s="368"/>
      <c r="R10" s="322"/>
      <c r="S10" s="323"/>
      <c r="T10" s="323"/>
      <c r="U10" s="323"/>
      <c r="V10" s="323"/>
      <c r="W10" s="323"/>
      <c r="X10" s="323"/>
      <c r="Y10" s="323"/>
      <c r="Z10" s="481"/>
      <c r="AA10" s="496"/>
      <c r="AB10" s="497"/>
      <c r="AC10" s="497"/>
      <c r="AD10" s="497"/>
      <c r="AE10" s="497"/>
      <c r="AF10" s="497"/>
      <c r="AG10" s="497"/>
      <c r="AH10" s="497"/>
      <c r="AI10" s="497"/>
      <c r="AJ10" s="497"/>
      <c r="AK10" s="497"/>
      <c r="AL10" s="497"/>
      <c r="AM10" s="498"/>
    </row>
    <row r="11" spans="1:40" ht="10.199999999999999" customHeight="1" thickBot="1">
      <c r="A11" s="476"/>
      <c r="B11" s="477"/>
      <c r="C11" s="477"/>
      <c r="D11" s="478"/>
      <c r="E11" s="567"/>
      <c r="F11" s="568"/>
      <c r="G11" s="568"/>
      <c r="H11" s="568"/>
      <c r="I11" s="568"/>
      <c r="J11" s="568"/>
      <c r="K11" s="568"/>
      <c r="L11" s="568"/>
      <c r="M11" s="569"/>
      <c r="N11" s="490"/>
      <c r="O11" s="483"/>
      <c r="P11" s="483"/>
      <c r="Q11" s="491"/>
      <c r="R11" s="482"/>
      <c r="S11" s="483"/>
      <c r="T11" s="483"/>
      <c r="U11" s="483"/>
      <c r="V11" s="483"/>
      <c r="W11" s="483"/>
      <c r="X11" s="483"/>
      <c r="Y11" s="483"/>
      <c r="Z11" s="484"/>
      <c r="AA11" s="499"/>
      <c r="AB11" s="500"/>
      <c r="AC11" s="500"/>
      <c r="AD11" s="500"/>
      <c r="AE11" s="500"/>
      <c r="AF11" s="500"/>
      <c r="AG11" s="500"/>
      <c r="AH11" s="500"/>
      <c r="AI11" s="500"/>
      <c r="AJ11" s="500"/>
      <c r="AK11" s="500"/>
      <c r="AL11" s="500"/>
      <c r="AM11" s="501"/>
    </row>
    <row r="12" spans="1:40" ht="12" customHeight="1" thickBot="1">
      <c r="AM12" s="147" t="s">
        <v>278</v>
      </c>
      <c r="AN12" s="146"/>
    </row>
    <row r="13" spans="1:40" ht="12" customHeight="1">
      <c r="A13" s="424"/>
      <c r="B13" s="434" t="s">
        <v>125</v>
      </c>
      <c r="C13" s="435"/>
      <c r="D13" s="435"/>
      <c r="E13" s="435"/>
      <c r="F13" s="435"/>
      <c r="G13" s="436"/>
      <c r="H13" s="426" t="s">
        <v>126</v>
      </c>
      <c r="I13" s="427"/>
      <c r="J13" s="427"/>
      <c r="K13" s="427"/>
      <c r="L13" s="427"/>
      <c r="M13" s="427"/>
      <c r="N13" s="427"/>
      <c r="O13" s="427"/>
      <c r="P13" s="427"/>
      <c r="Q13" s="427"/>
      <c r="R13" s="427"/>
      <c r="S13" s="427"/>
      <c r="T13" s="427"/>
      <c r="U13" s="427"/>
      <c r="V13" s="539"/>
      <c r="W13" s="426" t="s">
        <v>127</v>
      </c>
      <c r="X13" s="427"/>
      <c r="Y13" s="427"/>
      <c r="Z13" s="427"/>
      <c r="AA13" s="427"/>
      <c r="AB13" s="427"/>
      <c r="AC13" s="427"/>
      <c r="AD13" s="427"/>
      <c r="AE13" s="446" t="s">
        <v>128</v>
      </c>
      <c r="AF13" s="544" t="s">
        <v>129</v>
      </c>
      <c r="AG13" s="545"/>
      <c r="AH13" s="545"/>
      <c r="AI13" s="545"/>
      <c r="AJ13" s="545"/>
      <c r="AK13" s="545"/>
      <c r="AL13" s="546"/>
      <c r="AM13" s="440" t="s">
        <v>130</v>
      </c>
    </row>
    <row r="14" spans="1:40" ht="12" customHeight="1">
      <c r="A14" s="425"/>
      <c r="B14" s="437"/>
      <c r="C14" s="438"/>
      <c r="D14" s="438"/>
      <c r="E14" s="438"/>
      <c r="F14" s="438"/>
      <c r="G14" s="439"/>
      <c r="H14" s="428"/>
      <c r="I14" s="429"/>
      <c r="J14" s="429"/>
      <c r="K14" s="429"/>
      <c r="L14" s="429"/>
      <c r="M14" s="429"/>
      <c r="N14" s="429"/>
      <c r="O14" s="429"/>
      <c r="P14" s="429"/>
      <c r="Q14" s="429"/>
      <c r="R14" s="429"/>
      <c r="S14" s="429"/>
      <c r="T14" s="429"/>
      <c r="U14" s="429"/>
      <c r="V14" s="540"/>
      <c r="W14" s="428"/>
      <c r="X14" s="429"/>
      <c r="Y14" s="429"/>
      <c r="Z14" s="429"/>
      <c r="AA14" s="429"/>
      <c r="AB14" s="429"/>
      <c r="AC14" s="429"/>
      <c r="AD14" s="429"/>
      <c r="AE14" s="447"/>
      <c r="AF14" s="553" t="s">
        <v>131</v>
      </c>
      <c r="AG14" s="554"/>
      <c r="AH14" s="554"/>
      <c r="AI14" s="554"/>
      <c r="AJ14" s="554"/>
      <c r="AK14" s="555"/>
      <c r="AL14" s="551" t="s">
        <v>128</v>
      </c>
      <c r="AM14" s="441"/>
    </row>
    <row r="15" spans="1:40" ht="12" customHeight="1">
      <c r="A15" s="425"/>
      <c r="B15" s="437"/>
      <c r="C15" s="438"/>
      <c r="D15" s="438"/>
      <c r="E15" s="438"/>
      <c r="F15" s="438"/>
      <c r="G15" s="439"/>
      <c r="H15" s="541" t="s">
        <v>280</v>
      </c>
      <c r="I15" s="542"/>
      <c r="J15" s="542"/>
      <c r="K15" s="542"/>
      <c r="L15" s="542"/>
      <c r="M15" s="542"/>
      <c r="N15" s="542"/>
      <c r="O15" s="542"/>
      <c r="P15" s="542"/>
      <c r="Q15" s="542"/>
      <c r="R15" s="542"/>
      <c r="S15" s="542"/>
      <c r="T15" s="542"/>
      <c r="U15" s="542"/>
      <c r="V15" s="543"/>
      <c r="W15" s="428"/>
      <c r="X15" s="429"/>
      <c r="Y15" s="429"/>
      <c r="Z15" s="429"/>
      <c r="AA15" s="429"/>
      <c r="AB15" s="429"/>
      <c r="AC15" s="429"/>
      <c r="AD15" s="429"/>
      <c r="AE15" s="448"/>
      <c r="AF15" s="556"/>
      <c r="AG15" s="557"/>
      <c r="AH15" s="557"/>
      <c r="AI15" s="557"/>
      <c r="AJ15" s="557"/>
      <c r="AK15" s="558"/>
      <c r="AL15" s="552"/>
      <c r="AM15" s="442"/>
    </row>
    <row r="16" spans="1:40" ht="12" customHeight="1">
      <c r="A16" s="408" t="s">
        <v>132</v>
      </c>
      <c r="B16" s="117" t="s">
        <v>22</v>
      </c>
      <c r="C16" s="432" t="s">
        <v>265</v>
      </c>
      <c r="D16" s="432"/>
      <c r="E16" s="432"/>
      <c r="F16" s="432"/>
      <c r="G16" s="433"/>
      <c r="H16" s="153" t="s">
        <v>250</v>
      </c>
      <c r="I16" s="422" t="s">
        <v>133</v>
      </c>
      <c r="J16" s="422"/>
      <c r="K16" s="422"/>
      <c r="L16" s="422"/>
      <c r="M16" s="422"/>
      <c r="N16" s="470"/>
      <c r="O16" s="570" t="s">
        <v>283</v>
      </c>
      <c r="P16" s="571"/>
      <c r="Q16" s="571"/>
      <c r="R16" s="571"/>
      <c r="S16" s="571"/>
      <c r="T16" s="571"/>
      <c r="U16" s="571"/>
      <c r="V16" s="572"/>
      <c r="W16" s="153" t="s">
        <v>250</v>
      </c>
      <c r="X16" s="411" t="s">
        <v>134</v>
      </c>
      <c r="Y16" s="411"/>
      <c r="Z16" s="411"/>
      <c r="AA16" s="411"/>
      <c r="AB16" s="411"/>
      <c r="AC16" s="411"/>
      <c r="AD16" s="411"/>
      <c r="AE16" s="579" t="s">
        <v>286</v>
      </c>
      <c r="AF16" s="515"/>
      <c r="AG16" s="516"/>
      <c r="AH16" s="516"/>
      <c r="AI16" s="516"/>
      <c r="AJ16" s="516"/>
      <c r="AK16" s="517"/>
      <c r="AL16" s="547"/>
      <c r="AM16" s="443" t="s">
        <v>279</v>
      </c>
    </row>
    <row r="17" spans="1:39" ht="12" customHeight="1">
      <c r="A17" s="409"/>
      <c r="B17" s="13"/>
      <c r="C17" s="418" t="s">
        <v>266</v>
      </c>
      <c r="D17" s="418"/>
      <c r="E17" s="418"/>
      <c r="F17" s="418"/>
      <c r="G17" s="419"/>
      <c r="H17" s="149" t="s">
        <v>22</v>
      </c>
      <c r="I17" s="416" t="s">
        <v>136</v>
      </c>
      <c r="J17" s="416"/>
      <c r="K17" s="416"/>
      <c r="L17" s="416"/>
      <c r="M17" s="416"/>
      <c r="N17" s="472"/>
      <c r="O17" s="573"/>
      <c r="P17" s="574"/>
      <c r="Q17" s="574"/>
      <c r="R17" s="574"/>
      <c r="S17" s="574"/>
      <c r="T17" s="574"/>
      <c r="U17" s="574"/>
      <c r="V17" s="575"/>
      <c r="W17" s="149" t="s">
        <v>22</v>
      </c>
      <c r="X17" s="412" t="s">
        <v>23</v>
      </c>
      <c r="Y17" s="412"/>
      <c r="Z17" s="412"/>
      <c r="AA17" s="412"/>
      <c r="AB17" s="412"/>
      <c r="AC17" s="412"/>
      <c r="AD17" s="412"/>
      <c r="AE17" s="580"/>
      <c r="AF17" s="518"/>
      <c r="AG17" s="519"/>
      <c r="AH17" s="519"/>
      <c r="AI17" s="519"/>
      <c r="AJ17" s="519"/>
      <c r="AK17" s="520"/>
      <c r="AL17" s="548"/>
      <c r="AM17" s="444"/>
    </row>
    <row r="18" spans="1:39" ht="12" customHeight="1">
      <c r="A18" s="409"/>
      <c r="B18" s="149" t="s">
        <v>22</v>
      </c>
      <c r="C18" s="416" t="s">
        <v>135</v>
      </c>
      <c r="D18" s="416"/>
      <c r="E18" s="416"/>
      <c r="F18" s="416"/>
      <c r="G18" s="417"/>
      <c r="H18" s="151" t="s">
        <v>22</v>
      </c>
      <c r="I18" s="420" t="s">
        <v>275</v>
      </c>
      <c r="J18" s="420"/>
      <c r="K18" s="420"/>
      <c r="L18" s="420"/>
      <c r="M18" s="420"/>
      <c r="N18" s="504"/>
      <c r="O18" s="573"/>
      <c r="P18" s="574"/>
      <c r="Q18" s="574"/>
      <c r="R18" s="574"/>
      <c r="S18" s="574"/>
      <c r="T18" s="574"/>
      <c r="U18" s="574"/>
      <c r="V18" s="575"/>
      <c r="W18" s="149" t="s">
        <v>22</v>
      </c>
      <c r="X18" s="412" t="s">
        <v>138</v>
      </c>
      <c r="Y18" s="412"/>
      <c r="Z18" s="412"/>
      <c r="AA18" s="412"/>
      <c r="AB18" s="412"/>
      <c r="AC18" s="412"/>
      <c r="AD18" s="412"/>
      <c r="AE18" s="580"/>
      <c r="AF18" s="518"/>
      <c r="AG18" s="519"/>
      <c r="AH18" s="519"/>
      <c r="AI18" s="519"/>
      <c r="AJ18" s="519"/>
      <c r="AK18" s="520"/>
      <c r="AL18" s="548"/>
      <c r="AM18" s="444"/>
    </row>
    <row r="19" spans="1:39" ht="12" customHeight="1">
      <c r="A19" s="409"/>
      <c r="B19" s="149" t="s">
        <v>22</v>
      </c>
      <c r="C19" s="416" t="s">
        <v>137</v>
      </c>
      <c r="D19" s="416"/>
      <c r="E19" s="416"/>
      <c r="F19" s="416"/>
      <c r="G19" s="417"/>
      <c r="H19" s="13"/>
      <c r="I19" s="418" t="s">
        <v>276</v>
      </c>
      <c r="J19" s="418"/>
      <c r="K19" s="418"/>
      <c r="L19" s="418"/>
      <c r="M19" s="418"/>
      <c r="N19" s="503"/>
      <c r="O19" s="573"/>
      <c r="P19" s="574"/>
      <c r="Q19" s="574"/>
      <c r="R19" s="574"/>
      <c r="S19" s="574"/>
      <c r="T19" s="574"/>
      <c r="U19" s="574"/>
      <c r="V19" s="575"/>
      <c r="W19" s="149" t="s">
        <v>22</v>
      </c>
      <c r="X19" s="412" t="s">
        <v>25</v>
      </c>
      <c r="Y19" s="412"/>
      <c r="Z19" s="412"/>
      <c r="AA19" s="412"/>
      <c r="AB19" s="412"/>
      <c r="AC19" s="412"/>
      <c r="AD19" s="412"/>
      <c r="AE19" s="580"/>
      <c r="AF19" s="518"/>
      <c r="AG19" s="519"/>
      <c r="AH19" s="519"/>
      <c r="AI19" s="519"/>
      <c r="AJ19" s="519"/>
      <c r="AK19" s="520"/>
      <c r="AL19" s="548"/>
      <c r="AM19" s="444"/>
    </row>
    <row r="20" spans="1:39" ht="12" customHeight="1">
      <c r="A20" s="409"/>
      <c r="B20" s="154" t="s">
        <v>250</v>
      </c>
      <c r="C20" s="416" t="s">
        <v>139</v>
      </c>
      <c r="D20" s="416"/>
      <c r="E20" s="416"/>
      <c r="F20" s="416"/>
      <c r="G20" s="417"/>
      <c r="H20" s="149" t="s">
        <v>22</v>
      </c>
      <c r="I20" s="416" t="s">
        <v>140</v>
      </c>
      <c r="J20" s="416"/>
      <c r="K20" s="416"/>
      <c r="L20" s="416"/>
      <c r="M20" s="416"/>
      <c r="N20" s="472"/>
      <c r="O20" s="573"/>
      <c r="P20" s="574"/>
      <c r="Q20" s="574"/>
      <c r="R20" s="574"/>
      <c r="S20" s="574"/>
      <c r="T20" s="574"/>
      <c r="U20" s="574"/>
      <c r="V20" s="575"/>
      <c r="W20" s="149" t="s">
        <v>22</v>
      </c>
      <c r="X20" s="412" t="s">
        <v>143</v>
      </c>
      <c r="Y20" s="412"/>
      <c r="Z20" s="412"/>
      <c r="AA20" s="412"/>
      <c r="AB20" s="412"/>
      <c r="AC20" s="412"/>
      <c r="AD20" s="412"/>
      <c r="AE20" s="580"/>
      <c r="AF20" s="518"/>
      <c r="AG20" s="519"/>
      <c r="AH20" s="519"/>
      <c r="AI20" s="519"/>
      <c r="AJ20" s="519"/>
      <c r="AK20" s="520"/>
      <c r="AL20" s="548"/>
      <c r="AM20" s="444"/>
    </row>
    <row r="21" spans="1:39" ht="12" customHeight="1">
      <c r="A21" s="409"/>
      <c r="B21" s="149" t="s">
        <v>22</v>
      </c>
      <c r="C21" s="416" t="s">
        <v>141</v>
      </c>
      <c r="D21" s="416"/>
      <c r="E21" s="416"/>
      <c r="F21" s="416"/>
      <c r="G21" s="417"/>
      <c r="H21" s="149" t="s">
        <v>22</v>
      </c>
      <c r="I21" s="416" t="s">
        <v>142</v>
      </c>
      <c r="J21" s="416"/>
      <c r="K21" s="416"/>
      <c r="L21" s="416"/>
      <c r="M21" s="416"/>
      <c r="N21" s="472"/>
      <c r="O21" s="573"/>
      <c r="P21" s="574"/>
      <c r="Q21" s="574"/>
      <c r="R21" s="574"/>
      <c r="S21" s="574"/>
      <c r="T21" s="574"/>
      <c r="U21" s="574"/>
      <c r="V21" s="575"/>
      <c r="W21" s="149" t="s">
        <v>22</v>
      </c>
      <c r="X21" s="412" t="s">
        <v>145</v>
      </c>
      <c r="Y21" s="412"/>
      <c r="Z21" s="412"/>
      <c r="AA21" s="412"/>
      <c r="AB21" s="412"/>
      <c r="AC21" s="412"/>
      <c r="AD21" s="412"/>
      <c r="AE21" s="580"/>
      <c r="AF21" s="518"/>
      <c r="AG21" s="519"/>
      <c r="AH21" s="519"/>
      <c r="AI21" s="519"/>
      <c r="AJ21" s="519"/>
      <c r="AK21" s="520"/>
      <c r="AL21" s="548"/>
      <c r="AM21" s="444"/>
    </row>
    <row r="22" spans="1:39" ht="12" customHeight="1">
      <c r="A22" s="409"/>
      <c r="B22" s="149" t="s">
        <v>22</v>
      </c>
      <c r="C22" s="416" t="s">
        <v>144</v>
      </c>
      <c r="D22" s="416"/>
      <c r="E22" s="416"/>
      <c r="F22" s="416"/>
      <c r="G22" s="417"/>
      <c r="H22" s="149" t="s">
        <v>22</v>
      </c>
      <c r="I22" s="416"/>
      <c r="J22" s="416"/>
      <c r="K22" s="416"/>
      <c r="L22" s="416"/>
      <c r="M22" s="416"/>
      <c r="N22" s="472"/>
      <c r="O22" s="573"/>
      <c r="P22" s="574"/>
      <c r="Q22" s="574"/>
      <c r="R22" s="574"/>
      <c r="S22" s="574"/>
      <c r="T22" s="574"/>
      <c r="U22" s="574"/>
      <c r="V22" s="575"/>
      <c r="W22" s="149" t="s">
        <v>22</v>
      </c>
      <c r="X22" s="412" t="s">
        <v>142</v>
      </c>
      <c r="Y22" s="412"/>
      <c r="Z22" s="412"/>
      <c r="AA22" s="412"/>
      <c r="AB22" s="412"/>
      <c r="AC22" s="412"/>
      <c r="AD22" s="413"/>
      <c r="AE22" s="580"/>
      <c r="AF22" s="518"/>
      <c r="AG22" s="519"/>
      <c r="AH22" s="519"/>
      <c r="AI22" s="519"/>
      <c r="AJ22" s="519"/>
      <c r="AK22" s="520"/>
      <c r="AL22" s="548"/>
      <c r="AM22" s="444"/>
    </row>
    <row r="23" spans="1:39" ht="12" customHeight="1">
      <c r="A23" s="410"/>
      <c r="B23" s="150" t="s">
        <v>22</v>
      </c>
      <c r="C23" s="414" t="s">
        <v>146</v>
      </c>
      <c r="D23" s="414"/>
      <c r="E23" s="414"/>
      <c r="F23" s="414"/>
      <c r="G23" s="415"/>
      <c r="H23" s="150" t="s">
        <v>22</v>
      </c>
      <c r="I23" s="414"/>
      <c r="J23" s="414"/>
      <c r="K23" s="414"/>
      <c r="L23" s="414"/>
      <c r="M23" s="414"/>
      <c r="N23" s="471"/>
      <c r="O23" s="576"/>
      <c r="P23" s="577"/>
      <c r="Q23" s="577"/>
      <c r="R23" s="577"/>
      <c r="S23" s="577"/>
      <c r="T23" s="577"/>
      <c r="U23" s="577"/>
      <c r="V23" s="578"/>
      <c r="W23" s="150" t="s">
        <v>22</v>
      </c>
      <c r="X23" s="430"/>
      <c r="Y23" s="430"/>
      <c r="Z23" s="430"/>
      <c r="AA23" s="430"/>
      <c r="AB23" s="430"/>
      <c r="AC23" s="430"/>
      <c r="AD23" s="431"/>
      <c r="AE23" s="581"/>
      <c r="AF23" s="521"/>
      <c r="AG23" s="522"/>
      <c r="AH23" s="522"/>
      <c r="AI23" s="522"/>
      <c r="AJ23" s="522"/>
      <c r="AK23" s="523"/>
      <c r="AL23" s="550"/>
      <c r="AM23" s="445"/>
    </row>
    <row r="24" spans="1:39" ht="12" customHeight="1">
      <c r="A24" s="408" t="s">
        <v>147</v>
      </c>
      <c r="B24" s="148" t="s">
        <v>22</v>
      </c>
      <c r="C24" s="422" t="s">
        <v>148</v>
      </c>
      <c r="D24" s="422"/>
      <c r="E24" s="422"/>
      <c r="F24" s="422"/>
      <c r="G24" s="423"/>
      <c r="H24" s="148" t="s">
        <v>22</v>
      </c>
      <c r="I24" s="411" t="s">
        <v>133</v>
      </c>
      <c r="J24" s="411"/>
      <c r="K24" s="411"/>
      <c r="L24" s="411"/>
      <c r="M24" s="411"/>
      <c r="N24" s="502"/>
      <c r="O24" s="570" t="s">
        <v>284</v>
      </c>
      <c r="P24" s="571"/>
      <c r="Q24" s="571"/>
      <c r="R24" s="571"/>
      <c r="S24" s="571"/>
      <c r="T24" s="571"/>
      <c r="U24" s="571"/>
      <c r="V24" s="572"/>
      <c r="W24" s="153" t="s">
        <v>250</v>
      </c>
      <c r="X24" s="411" t="s">
        <v>134</v>
      </c>
      <c r="Y24" s="411"/>
      <c r="Z24" s="411"/>
      <c r="AA24" s="411"/>
      <c r="AB24" s="411"/>
      <c r="AC24" s="411"/>
      <c r="AD24" s="411"/>
      <c r="AE24" s="582" t="s">
        <v>286</v>
      </c>
      <c r="AF24" s="515"/>
      <c r="AG24" s="516"/>
      <c r="AH24" s="516"/>
      <c r="AI24" s="516"/>
      <c r="AJ24" s="516"/>
      <c r="AK24" s="517"/>
      <c r="AL24" s="547"/>
      <c r="AM24" s="443" t="s">
        <v>279</v>
      </c>
    </row>
    <row r="25" spans="1:39" ht="12" customHeight="1">
      <c r="A25" s="409"/>
      <c r="B25" s="151" t="s">
        <v>22</v>
      </c>
      <c r="C25" s="420" t="s">
        <v>267</v>
      </c>
      <c r="D25" s="420"/>
      <c r="E25" s="420"/>
      <c r="F25" s="420"/>
      <c r="G25" s="421"/>
      <c r="H25" s="154" t="s">
        <v>250</v>
      </c>
      <c r="I25" s="412" t="s">
        <v>136</v>
      </c>
      <c r="J25" s="412"/>
      <c r="K25" s="412"/>
      <c r="L25" s="412"/>
      <c r="M25" s="412"/>
      <c r="N25" s="507"/>
      <c r="O25" s="573"/>
      <c r="P25" s="574"/>
      <c r="Q25" s="574"/>
      <c r="R25" s="574"/>
      <c r="S25" s="574"/>
      <c r="T25" s="574"/>
      <c r="U25" s="574"/>
      <c r="V25" s="575"/>
      <c r="W25" s="149" t="s">
        <v>22</v>
      </c>
      <c r="X25" s="412" t="s">
        <v>23</v>
      </c>
      <c r="Y25" s="412"/>
      <c r="Z25" s="412"/>
      <c r="AA25" s="412"/>
      <c r="AB25" s="412"/>
      <c r="AC25" s="412"/>
      <c r="AD25" s="412"/>
      <c r="AE25" s="583"/>
      <c r="AF25" s="518"/>
      <c r="AG25" s="519"/>
      <c r="AH25" s="519"/>
      <c r="AI25" s="519"/>
      <c r="AJ25" s="519"/>
      <c r="AK25" s="520"/>
      <c r="AL25" s="548"/>
      <c r="AM25" s="452"/>
    </row>
    <row r="26" spans="1:39" ht="12" customHeight="1">
      <c r="A26" s="409"/>
      <c r="B26" s="13"/>
      <c r="C26" s="418" t="s">
        <v>268</v>
      </c>
      <c r="D26" s="418"/>
      <c r="E26" s="418"/>
      <c r="F26" s="418"/>
      <c r="G26" s="419"/>
      <c r="H26" s="155" t="s">
        <v>250</v>
      </c>
      <c r="I26" s="420" t="s">
        <v>275</v>
      </c>
      <c r="J26" s="420"/>
      <c r="K26" s="420"/>
      <c r="L26" s="420"/>
      <c r="M26" s="420"/>
      <c r="N26" s="504"/>
      <c r="O26" s="573"/>
      <c r="P26" s="574"/>
      <c r="Q26" s="574"/>
      <c r="R26" s="574"/>
      <c r="S26" s="574"/>
      <c r="T26" s="574"/>
      <c r="U26" s="574"/>
      <c r="V26" s="575"/>
      <c r="W26" s="149" t="s">
        <v>22</v>
      </c>
      <c r="X26" s="412" t="s">
        <v>138</v>
      </c>
      <c r="Y26" s="412"/>
      <c r="Z26" s="412"/>
      <c r="AA26" s="412"/>
      <c r="AB26" s="412"/>
      <c r="AC26" s="412"/>
      <c r="AD26" s="412"/>
      <c r="AE26" s="583"/>
      <c r="AF26" s="518"/>
      <c r="AG26" s="519"/>
      <c r="AH26" s="519"/>
      <c r="AI26" s="519"/>
      <c r="AJ26" s="519"/>
      <c r="AK26" s="520"/>
      <c r="AL26" s="548"/>
      <c r="AM26" s="452"/>
    </row>
    <row r="27" spans="1:39" ht="12" customHeight="1">
      <c r="A27" s="409"/>
      <c r="B27" s="149" t="s">
        <v>22</v>
      </c>
      <c r="C27" s="416" t="s">
        <v>149</v>
      </c>
      <c r="D27" s="416"/>
      <c r="E27" s="416"/>
      <c r="F27" s="416"/>
      <c r="G27" s="417"/>
      <c r="H27" s="13"/>
      <c r="I27" s="418" t="s">
        <v>276</v>
      </c>
      <c r="J27" s="418"/>
      <c r="K27" s="418"/>
      <c r="L27" s="418"/>
      <c r="M27" s="418"/>
      <c r="N27" s="503"/>
      <c r="O27" s="573"/>
      <c r="P27" s="574"/>
      <c r="Q27" s="574"/>
      <c r="R27" s="574"/>
      <c r="S27" s="574"/>
      <c r="T27" s="574"/>
      <c r="U27" s="574"/>
      <c r="V27" s="575"/>
      <c r="W27" s="149" t="s">
        <v>22</v>
      </c>
      <c r="X27" s="412" t="s">
        <v>143</v>
      </c>
      <c r="Y27" s="412"/>
      <c r="Z27" s="412"/>
      <c r="AA27" s="412"/>
      <c r="AB27" s="412"/>
      <c r="AC27" s="412"/>
      <c r="AD27" s="412"/>
      <c r="AE27" s="583"/>
      <c r="AF27" s="518"/>
      <c r="AG27" s="519"/>
      <c r="AH27" s="519"/>
      <c r="AI27" s="519"/>
      <c r="AJ27" s="519"/>
      <c r="AK27" s="520"/>
      <c r="AL27" s="548"/>
      <c r="AM27" s="452"/>
    </row>
    <row r="28" spans="1:39" ht="12" customHeight="1">
      <c r="A28" s="409"/>
      <c r="B28" s="149" t="s">
        <v>22</v>
      </c>
      <c r="C28" s="416" t="s">
        <v>150</v>
      </c>
      <c r="D28" s="416"/>
      <c r="E28" s="416"/>
      <c r="F28" s="416"/>
      <c r="G28" s="417"/>
      <c r="H28" s="149" t="s">
        <v>22</v>
      </c>
      <c r="I28" s="416" t="s">
        <v>140</v>
      </c>
      <c r="J28" s="416"/>
      <c r="K28" s="416"/>
      <c r="L28" s="416"/>
      <c r="M28" s="416"/>
      <c r="N28" s="472"/>
      <c r="O28" s="573"/>
      <c r="P28" s="574"/>
      <c r="Q28" s="574"/>
      <c r="R28" s="574"/>
      <c r="S28" s="574"/>
      <c r="T28" s="574"/>
      <c r="U28" s="574"/>
      <c r="V28" s="575"/>
      <c r="W28" s="149" t="s">
        <v>22</v>
      </c>
      <c r="X28" s="412" t="s">
        <v>152</v>
      </c>
      <c r="Y28" s="412"/>
      <c r="Z28" s="412"/>
      <c r="AA28" s="412"/>
      <c r="AB28" s="412"/>
      <c r="AC28" s="412"/>
      <c r="AD28" s="412"/>
      <c r="AE28" s="583"/>
      <c r="AF28" s="518"/>
      <c r="AG28" s="519"/>
      <c r="AH28" s="519"/>
      <c r="AI28" s="519"/>
      <c r="AJ28" s="519"/>
      <c r="AK28" s="520"/>
      <c r="AL28" s="548"/>
      <c r="AM28" s="452"/>
    </row>
    <row r="29" spans="1:39" ht="12" customHeight="1">
      <c r="A29" s="409"/>
      <c r="B29" s="149" t="s">
        <v>22</v>
      </c>
      <c r="C29" s="416" t="s">
        <v>151</v>
      </c>
      <c r="D29" s="416"/>
      <c r="E29" s="416"/>
      <c r="F29" s="416"/>
      <c r="G29" s="417"/>
      <c r="H29" s="149" t="s">
        <v>22</v>
      </c>
      <c r="I29" s="416" t="s">
        <v>142</v>
      </c>
      <c r="J29" s="416"/>
      <c r="K29" s="416"/>
      <c r="L29" s="416"/>
      <c r="M29" s="416"/>
      <c r="N29" s="472"/>
      <c r="O29" s="573"/>
      <c r="P29" s="574"/>
      <c r="Q29" s="574"/>
      <c r="R29" s="574"/>
      <c r="S29" s="574"/>
      <c r="T29" s="574"/>
      <c r="U29" s="574"/>
      <c r="V29" s="575"/>
      <c r="W29" s="149" t="s">
        <v>22</v>
      </c>
      <c r="X29" s="412" t="s">
        <v>142</v>
      </c>
      <c r="Y29" s="412"/>
      <c r="Z29" s="412"/>
      <c r="AA29" s="412"/>
      <c r="AB29" s="412"/>
      <c r="AC29" s="412"/>
      <c r="AD29" s="412"/>
      <c r="AE29" s="583"/>
      <c r="AF29" s="518"/>
      <c r="AG29" s="519"/>
      <c r="AH29" s="519"/>
      <c r="AI29" s="519"/>
      <c r="AJ29" s="519"/>
      <c r="AK29" s="520"/>
      <c r="AL29" s="548"/>
      <c r="AM29" s="452"/>
    </row>
    <row r="30" spans="1:39" ht="12" customHeight="1">
      <c r="A30" s="409"/>
      <c r="B30" s="154" t="s">
        <v>250</v>
      </c>
      <c r="C30" s="416" t="s">
        <v>153</v>
      </c>
      <c r="D30" s="416"/>
      <c r="E30" s="416"/>
      <c r="F30" s="416"/>
      <c r="G30" s="417"/>
      <c r="H30" s="149" t="s">
        <v>22</v>
      </c>
      <c r="I30" s="412"/>
      <c r="J30" s="412"/>
      <c r="K30" s="412"/>
      <c r="L30" s="412"/>
      <c r="M30" s="412"/>
      <c r="N30" s="507"/>
      <c r="O30" s="573"/>
      <c r="P30" s="574"/>
      <c r="Q30" s="574"/>
      <c r="R30" s="574"/>
      <c r="S30" s="574"/>
      <c r="T30" s="574"/>
      <c r="U30" s="574"/>
      <c r="V30" s="575"/>
      <c r="W30" s="149" t="s">
        <v>22</v>
      </c>
      <c r="X30" s="412"/>
      <c r="Y30" s="412"/>
      <c r="Z30" s="412"/>
      <c r="AA30" s="412"/>
      <c r="AB30" s="412"/>
      <c r="AC30" s="412"/>
      <c r="AD30" s="413"/>
      <c r="AE30" s="583"/>
      <c r="AF30" s="518"/>
      <c r="AG30" s="519"/>
      <c r="AH30" s="519"/>
      <c r="AI30" s="519"/>
      <c r="AJ30" s="519"/>
      <c r="AK30" s="520"/>
      <c r="AL30" s="548"/>
      <c r="AM30" s="452"/>
    </row>
    <row r="31" spans="1:39" ht="12" customHeight="1">
      <c r="A31" s="409"/>
      <c r="B31" s="149" t="s">
        <v>22</v>
      </c>
      <c r="C31" s="416" t="s">
        <v>154</v>
      </c>
      <c r="D31" s="416"/>
      <c r="E31" s="416"/>
      <c r="F31" s="416"/>
      <c r="G31" s="417"/>
      <c r="H31" s="149" t="s">
        <v>22</v>
      </c>
      <c r="I31" s="412"/>
      <c r="J31" s="412"/>
      <c r="K31" s="412"/>
      <c r="L31" s="412"/>
      <c r="M31" s="412"/>
      <c r="N31" s="507"/>
      <c r="O31" s="573"/>
      <c r="P31" s="574"/>
      <c r="Q31" s="574"/>
      <c r="R31" s="574"/>
      <c r="S31" s="574"/>
      <c r="T31" s="574"/>
      <c r="U31" s="574"/>
      <c r="V31" s="575"/>
      <c r="W31" s="149" t="s">
        <v>22</v>
      </c>
      <c r="X31" s="412"/>
      <c r="Y31" s="412"/>
      <c r="Z31" s="412"/>
      <c r="AA31" s="412"/>
      <c r="AB31" s="412"/>
      <c r="AC31" s="412"/>
      <c r="AD31" s="413"/>
      <c r="AE31" s="583"/>
      <c r="AF31" s="518"/>
      <c r="AG31" s="519"/>
      <c r="AH31" s="519"/>
      <c r="AI31" s="519"/>
      <c r="AJ31" s="519"/>
      <c r="AK31" s="520"/>
      <c r="AL31" s="548"/>
      <c r="AM31" s="452"/>
    </row>
    <row r="32" spans="1:39" ht="12" customHeight="1">
      <c r="A32" s="409"/>
      <c r="B32" s="149" t="s">
        <v>22</v>
      </c>
      <c r="C32" s="416" t="s">
        <v>155</v>
      </c>
      <c r="D32" s="416"/>
      <c r="E32" s="416"/>
      <c r="F32" s="416"/>
      <c r="G32" s="417"/>
      <c r="H32" s="149" t="s">
        <v>22</v>
      </c>
      <c r="I32" s="412"/>
      <c r="J32" s="412"/>
      <c r="K32" s="412"/>
      <c r="L32" s="412"/>
      <c r="M32" s="412"/>
      <c r="N32" s="507"/>
      <c r="O32" s="573"/>
      <c r="P32" s="574"/>
      <c r="Q32" s="574"/>
      <c r="R32" s="574"/>
      <c r="S32" s="574"/>
      <c r="T32" s="574"/>
      <c r="U32" s="574"/>
      <c r="V32" s="575"/>
      <c r="W32" s="149" t="s">
        <v>22</v>
      </c>
      <c r="X32" s="412"/>
      <c r="Y32" s="412"/>
      <c r="Z32" s="412"/>
      <c r="AA32" s="412"/>
      <c r="AB32" s="412"/>
      <c r="AC32" s="412"/>
      <c r="AD32" s="413"/>
      <c r="AE32" s="583"/>
      <c r="AF32" s="518"/>
      <c r="AG32" s="519"/>
      <c r="AH32" s="519"/>
      <c r="AI32" s="519"/>
      <c r="AJ32" s="519"/>
      <c r="AK32" s="520"/>
      <c r="AL32" s="548"/>
      <c r="AM32" s="452"/>
    </row>
    <row r="33" spans="1:39" ht="12" customHeight="1">
      <c r="A33" s="410"/>
      <c r="B33" s="150" t="s">
        <v>22</v>
      </c>
      <c r="C33" s="414" t="s">
        <v>146</v>
      </c>
      <c r="D33" s="414"/>
      <c r="E33" s="414"/>
      <c r="F33" s="414"/>
      <c r="G33" s="415"/>
      <c r="H33" s="150" t="s">
        <v>22</v>
      </c>
      <c r="I33" s="505"/>
      <c r="J33" s="505"/>
      <c r="K33" s="505"/>
      <c r="L33" s="505"/>
      <c r="M33" s="505"/>
      <c r="N33" s="506"/>
      <c r="O33" s="576"/>
      <c r="P33" s="577"/>
      <c r="Q33" s="577"/>
      <c r="R33" s="577"/>
      <c r="S33" s="577"/>
      <c r="T33" s="577"/>
      <c r="U33" s="577"/>
      <c r="V33" s="578"/>
      <c r="W33" s="150" t="s">
        <v>22</v>
      </c>
      <c r="X33" s="430"/>
      <c r="Y33" s="430"/>
      <c r="Z33" s="430"/>
      <c r="AA33" s="430"/>
      <c r="AB33" s="430"/>
      <c r="AC33" s="430"/>
      <c r="AD33" s="430"/>
      <c r="AE33" s="584"/>
      <c r="AF33" s="521"/>
      <c r="AG33" s="522"/>
      <c r="AH33" s="522"/>
      <c r="AI33" s="522"/>
      <c r="AJ33" s="522"/>
      <c r="AK33" s="523"/>
      <c r="AL33" s="550"/>
      <c r="AM33" s="453"/>
    </row>
    <row r="34" spans="1:39" ht="12" customHeight="1">
      <c r="A34" s="408" t="s">
        <v>156</v>
      </c>
      <c r="B34" s="153" t="s">
        <v>250</v>
      </c>
      <c r="C34" s="422" t="s">
        <v>157</v>
      </c>
      <c r="D34" s="422"/>
      <c r="E34" s="422"/>
      <c r="F34" s="422"/>
      <c r="G34" s="423"/>
      <c r="H34" s="148" t="s">
        <v>22</v>
      </c>
      <c r="I34" s="422" t="s">
        <v>133</v>
      </c>
      <c r="J34" s="422"/>
      <c r="K34" s="422"/>
      <c r="L34" s="422"/>
      <c r="M34" s="422"/>
      <c r="N34" s="470"/>
      <c r="O34" s="570" t="s">
        <v>285</v>
      </c>
      <c r="P34" s="571"/>
      <c r="Q34" s="571"/>
      <c r="R34" s="571"/>
      <c r="S34" s="571"/>
      <c r="T34" s="571"/>
      <c r="U34" s="571"/>
      <c r="V34" s="572"/>
      <c r="W34" s="148" t="s">
        <v>22</v>
      </c>
      <c r="X34" s="411" t="s">
        <v>134</v>
      </c>
      <c r="Y34" s="411"/>
      <c r="Z34" s="411"/>
      <c r="AA34" s="411"/>
      <c r="AB34" s="411"/>
      <c r="AC34" s="411"/>
      <c r="AD34" s="411"/>
      <c r="AE34" s="582" t="s">
        <v>277</v>
      </c>
      <c r="AF34" s="515"/>
      <c r="AG34" s="516"/>
      <c r="AH34" s="516"/>
      <c r="AI34" s="516"/>
      <c r="AJ34" s="516"/>
      <c r="AK34" s="517"/>
      <c r="AL34" s="547"/>
      <c r="AM34" s="443" t="s">
        <v>279</v>
      </c>
    </row>
    <row r="35" spans="1:39" ht="12" customHeight="1">
      <c r="A35" s="409"/>
      <c r="B35" s="149" t="s">
        <v>22</v>
      </c>
      <c r="C35" s="416" t="s">
        <v>158</v>
      </c>
      <c r="D35" s="416"/>
      <c r="E35" s="416"/>
      <c r="F35" s="416"/>
      <c r="G35" s="417"/>
      <c r="H35" s="149" t="s">
        <v>22</v>
      </c>
      <c r="I35" s="416" t="s">
        <v>136</v>
      </c>
      <c r="J35" s="416"/>
      <c r="K35" s="416"/>
      <c r="L35" s="416"/>
      <c r="M35" s="416"/>
      <c r="N35" s="472"/>
      <c r="O35" s="573"/>
      <c r="P35" s="574"/>
      <c r="Q35" s="574"/>
      <c r="R35" s="574"/>
      <c r="S35" s="574"/>
      <c r="T35" s="574"/>
      <c r="U35" s="574"/>
      <c r="V35" s="575"/>
      <c r="W35" s="154" t="s">
        <v>250</v>
      </c>
      <c r="X35" s="412" t="s">
        <v>23</v>
      </c>
      <c r="Y35" s="412"/>
      <c r="Z35" s="412"/>
      <c r="AA35" s="412"/>
      <c r="AB35" s="412"/>
      <c r="AC35" s="412"/>
      <c r="AD35" s="412"/>
      <c r="AE35" s="583"/>
      <c r="AF35" s="518"/>
      <c r="AG35" s="519"/>
      <c r="AH35" s="519"/>
      <c r="AI35" s="519"/>
      <c r="AJ35" s="519"/>
      <c r="AK35" s="520"/>
      <c r="AL35" s="548"/>
      <c r="AM35" s="452"/>
    </row>
    <row r="36" spans="1:39" ht="12" customHeight="1">
      <c r="A36" s="409"/>
      <c r="B36" s="151" t="s">
        <v>22</v>
      </c>
      <c r="C36" s="420" t="s">
        <v>269</v>
      </c>
      <c r="D36" s="420"/>
      <c r="E36" s="420"/>
      <c r="F36" s="420"/>
      <c r="G36" s="421"/>
      <c r="H36" s="151" t="s">
        <v>22</v>
      </c>
      <c r="I36" s="420" t="s">
        <v>275</v>
      </c>
      <c r="J36" s="420"/>
      <c r="K36" s="420"/>
      <c r="L36" s="420"/>
      <c r="M36" s="420"/>
      <c r="N36" s="504"/>
      <c r="O36" s="573"/>
      <c r="P36" s="574"/>
      <c r="Q36" s="574"/>
      <c r="R36" s="574"/>
      <c r="S36" s="574"/>
      <c r="T36" s="574"/>
      <c r="U36" s="574"/>
      <c r="V36" s="575"/>
      <c r="W36" s="149" t="s">
        <v>22</v>
      </c>
      <c r="X36" s="412" t="s">
        <v>159</v>
      </c>
      <c r="Y36" s="412"/>
      <c r="Z36" s="412"/>
      <c r="AA36" s="412"/>
      <c r="AB36" s="412"/>
      <c r="AC36" s="412"/>
      <c r="AD36" s="412"/>
      <c r="AE36" s="583"/>
      <c r="AF36" s="518"/>
      <c r="AG36" s="519"/>
      <c r="AH36" s="519"/>
      <c r="AI36" s="519"/>
      <c r="AJ36" s="519"/>
      <c r="AK36" s="520"/>
      <c r="AL36" s="548"/>
      <c r="AM36" s="452"/>
    </row>
    <row r="37" spans="1:39" ht="12" customHeight="1">
      <c r="A37" s="409"/>
      <c r="B37" s="13"/>
      <c r="C37" s="418" t="s">
        <v>270</v>
      </c>
      <c r="D37" s="418"/>
      <c r="E37" s="418"/>
      <c r="F37" s="418"/>
      <c r="G37" s="419"/>
      <c r="H37" s="13"/>
      <c r="I37" s="418" t="s">
        <v>276</v>
      </c>
      <c r="J37" s="418"/>
      <c r="K37" s="418"/>
      <c r="L37" s="418"/>
      <c r="M37" s="418"/>
      <c r="N37" s="503"/>
      <c r="O37" s="573"/>
      <c r="P37" s="574"/>
      <c r="Q37" s="574"/>
      <c r="R37" s="574"/>
      <c r="S37" s="574"/>
      <c r="T37" s="574"/>
      <c r="U37" s="574"/>
      <c r="V37" s="575"/>
      <c r="W37" s="149" t="s">
        <v>22</v>
      </c>
      <c r="X37" s="412" t="s">
        <v>160</v>
      </c>
      <c r="Y37" s="412"/>
      <c r="Z37" s="412"/>
      <c r="AA37" s="412"/>
      <c r="AB37" s="412"/>
      <c r="AC37" s="412"/>
      <c r="AD37" s="412"/>
      <c r="AE37" s="583"/>
      <c r="AF37" s="518"/>
      <c r="AG37" s="519"/>
      <c r="AH37" s="519"/>
      <c r="AI37" s="519"/>
      <c r="AJ37" s="519"/>
      <c r="AK37" s="520"/>
      <c r="AL37" s="548"/>
      <c r="AM37" s="452"/>
    </row>
    <row r="38" spans="1:39" ht="12" customHeight="1">
      <c r="A38" s="409"/>
      <c r="B38" s="151" t="s">
        <v>22</v>
      </c>
      <c r="C38" s="420" t="s">
        <v>271</v>
      </c>
      <c r="D38" s="420"/>
      <c r="E38" s="420"/>
      <c r="F38" s="420"/>
      <c r="G38" s="421"/>
      <c r="H38" s="154" t="s">
        <v>250</v>
      </c>
      <c r="I38" s="416" t="s">
        <v>140</v>
      </c>
      <c r="J38" s="416"/>
      <c r="K38" s="416"/>
      <c r="L38" s="416"/>
      <c r="M38" s="416"/>
      <c r="N38" s="472"/>
      <c r="O38" s="573"/>
      <c r="P38" s="574"/>
      <c r="Q38" s="574"/>
      <c r="R38" s="574"/>
      <c r="S38" s="574"/>
      <c r="T38" s="574"/>
      <c r="U38" s="574"/>
      <c r="V38" s="575"/>
      <c r="W38" s="149" t="s">
        <v>22</v>
      </c>
      <c r="X38" s="412" t="s">
        <v>142</v>
      </c>
      <c r="Y38" s="412"/>
      <c r="Z38" s="412"/>
      <c r="AA38" s="412"/>
      <c r="AB38" s="412"/>
      <c r="AC38" s="412"/>
      <c r="AD38" s="412"/>
      <c r="AE38" s="583"/>
      <c r="AF38" s="518"/>
      <c r="AG38" s="519"/>
      <c r="AH38" s="519"/>
      <c r="AI38" s="519"/>
      <c r="AJ38" s="519"/>
      <c r="AK38" s="520"/>
      <c r="AL38" s="548"/>
      <c r="AM38" s="452"/>
    </row>
    <row r="39" spans="1:39" ht="12" customHeight="1">
      <c r="A39" s="409"/>
      <c r="B39" s="13"/>
      <c r="C39" s="418" t="s">
        <v>272</v>
      </c>
      <c r="D39" s="418"/>
      <c r="E39" s="418"/>
      <c r="F39" s="418"/>
      <c r="G39" s="419"/>
      <c r="H39" s="149" t="s">
        <v>22</v>
      </c>
      <c r="I39" s="416" t="s">
        <v>142</v>
      </c>
      <c r="J39" s="416"/>
      <c r="K39" s="416"/>
      <c r="L39" s="416"/>
      <c r="M39" s="416"/>
      <c r="N39" s="472"/>
      <c r="O39" s="573"/>
      <c r="P39" s="574"/>
      <c r="Q39" s="574"/>
      <c r="R39" s="574"/>
      <c r="S39" s="574"/>
      <c r="T39" s="574"/>
      <c r="U39" s="574"/>
      <c r="V39" s="575"/>
      <c r="W39" s="149" t="s">
        <v>22</v>
      </c>
      <c r="X39" s="112"/>
      <c r="Y39" s="112"/>
      <c r="Z39" s="112"/>
      <c r="AA39" s="112"/>
      <c r="AB39" s="112"/>
      <c r="AC39" s="112"/>
      <c r="AD39" s="112"/>
      <c r="AE39" s="583"/>
      <c r="AF39" s="518"/>
      <c r="AG39" s="519"/>
      <c r="AH39" s="519"/>
      <c r="AI39" s="519"/>
      <c r="AJ39" s="519"/>
      <c r="AK39" s="520"/>
      <c r="AL39" s="548"/>
      <c r="AM39" s="452"/>
    </row>
    <row r="40" spans="1:39" ht="12" customHeight="1">
      <c r="A40" s="410"/>
      <c r="B40" s="150" t="s">
        <v>22</v>
      </c>
      <c r="C40" s="414" t="s">
        <v>146</v>
      </c>
      <c r="D40" s="414"/>
      <c r="E40" s="414"/>
      <c r="F40" s="414"/>
      <c r="G40" s="415"/>
      <c r="H40" s="150" t="s">
        <v>22</v>
      </c>
      <c r="I40" s="414"/>
      <c r="J40" s="414"/>
      <c r="K40" s="414"/>
      <c r="L40" s="414"/>
      <c r="M40" s="414"/>
      <c r="N40" s="471"/>
      <c r="O40" s="576"/>
      <c r="P40" s="577"/>
      <c r="Q40" s="577"/>
      <c r="R40" s="577"/>
      <c r="S40" s="577"/>
      <c r="T40" s="577"/>
      <c r="U40" s="577"/>
      <c r="V40" s="578"/>
      <c r="W40" s="150" t="s">
        <v>22</v>
      </c>
      <c r="X40" s="113"/>
      <c r="Y40" s="113"/>
      <c r="Z40" s="113"/>
      <c r="AA40" s="113"/>
      <c r="AB40" s="113"/>
      <c r="AC40" s="113"/>
      <c r="AD40" s="113"/>
      <c r="AE40" s="584"/>
      <c r="AF40" s="521"/>
      <c r="AG40" s="522"/>
      <c r="AH40" s="522"/>
      <c r="AI40" s="522"/>
      <c r="AJ40" s="522"/>
      <c r="AK40" s="523"/>
      <c r="AL40" s="550"/>
      <c r="AM40" s="453"/>
    </row>
    <row r="41" spans="1:39" ht="12" customHeight="1">
      <c r="A41" s="466" t="s">
        <v>142</v>
      </c>
      <c r="B41" s="148" t="s">
        <v>22</v>
      </c>
      <c r="C41" s="422" t="s">
        <v>161</v>
      </c>
      <c r="D41" s="422"/>
      <c r="E41" s="422"/>
      <c r="F41" s="422"/>
      <c r="G41" s="423"/>
      <c r="H41" s="153" t="s">
        <v>250</v>
      </c>
      <c r="I41" s="422" t="s">
        <v>133</v>
      </c>
      <c r="J41" s="422"/>
      <c r="K41" s="422"/>
      <c r="L41" s="422"/>
      <c r="M41" s="422"/>
      <c r="N41" s="470"/>
      <c r="O41" s="570" t="s">
        <v>282</v>
      </c>
      <c r="P41" s="571"/>
      <c r="Q41" s="571"/>
      <c r="R41" s="571"/>
      <c r="S41" s="571"/>
      <c r="T41" s="571"/>
      <c r="U41" s="571"/>
      <c r="V41" s="572"/>
      <c r="W41" s="148" t="s">
        <v>22</v>
      </c>
      <c r="X41" s="411" t="s">
        <v>134</v>
      </c>
      <c r="Y41" s="411"/>
      <c r="Z41" s="411"/>
      <c r="AA41" s="411"/>
      <c r="AB41" s="411"/>
      <c r="AC41" s="411"/>
      <c r="AD41" s="411"/>
      <c r="AE41" s="582" t="s">
        <v>277</v>
      </c>
      <c r="AF41" s="515"/>
      <c r="AG41" s="516"/>
      <c r="AH41" s="516"/>
      <c r="AI41" s="516"/>
      <c r="AJ41" s="516"/>
      <c r="AK41" s="517"/>
      <c r="AL41" s="547"/>
      <c r="AM41" s="443" t="s">
        <v>279</v>
      </c>
    </row>
    <row r="42" spans="1:39" ht="12" customHeight="1">
      <c r="A42" s="467"/>
      <c r="B42" s="151" t="s">
        <v>22</v>
      </c>
      <c r="C42" s="420" t="s">
        <v>273</v>
      </c>
      <c r="D42" s="420"/>
      <c r="E42" s="420"/>
      <c r="F42" s="420"/>
      <c r="G42" s="421"/>
      <c r="H42" s="149" t="s">
        <v>22</v>
      </c>
      <c r="I42" s="416" t="s">
        <v>136</v>
      </c>
      <c r="J42" s="416"/>
      <c r="K42" s="416"/>
      <c r="L42" s="416"/>
      <c r="M42" s="416"/>
      <c r="N42" s="472"/>
      <c r="O42" s="573"/>
      <c r="P42" s="574"/>
      <c r="Q42" s="574"/>
      <c r="R42" s="574"/>
      <c r="S42" s="574"/>
      <c r="T42" s="574"/>
      <c r="U42" s="574"/>
      <c r="V42" s="575"/>
      <c r="W42" s="154" t="s">
        <v>250</v>
      </c>
      <c r="X42" s="412" t="s">
        <v>23</v>
      </c>
      <c r="Y42" s="412"/>
      <c r="Z42" s="412"/>
      <c r="AA42" s="412"/>
      <c r="AB42" s="412"/>
      <c r="AC42" s="412"/>
      <c r="AD42" s="412"/>
      <c r="AE42" s="583"/>
      <c r="AF42" s="518"/>
      <c r="AG42" s="519"/>
      <c r="AH42" s="519"/>
      <c r="AI42" s="519"/>
      <c r="AJ42" s="519"/>
      <c r="AK42" s="520"/>
      <c r="AL42" s="548"/>
      <c r="AM42" s="452"/>
    </row>
    <row r="43" spans="1:39" ht="12" customHeight="1">
      <c r="A43" s="467"/>
      <c r="B43" s="13"/>
      <c r="C43" s="418" t="s">
        <v>274</v>
      </c>
      <c r="D43" s="418"/>
      <c r="E43" s="418"/>
      <c r="F43" s="418"/>
      <c r="G43" s="419"/>
      <c r="H43" s="151" t="s">
        <v>22</v>
      </c>
      <c r="I43" s="420" t="s">
        <v>275</v>
      </c>
      <c r="J43" s="420"/>
      <c r="K43" s="420"/>
      <c r="L43" s="420"/>
      <c r="M43" s="420"/>
      <c r="N43" s="504"/>
      <c r="O43" s="573"/>
      <c r="P43" s="574"/>
      <c r="Q43" s="574"/>
      <c r="R43" s="574"/>
      <c r="S43" s="574"/>
      <c r="T43" s="574"/>
      <c r="U43" s="574"/>
      <c r="V43" s="575"/>
      <c r="W43" s="149" t="s">
        <v>22</v>
      </c>
      <c r="X43" s="412" t="s">
        <v>159</v>
      </c>
      <c r="Y43" s="412"/>
      <c r="Z43" s="412"/>
      <c r="AA43" s="412"/>
      <c r="AB43" s="412"/>
      <c r="AC43" s="412"/>
      <c r="AD43" s="412"/>
      <c r="AE43" s="583"/>
      <c r="AF43" s="518"/>
      <c r="AG43" s="519"/>
      <c r="AH43" s="519"/>
      <c r="AI43" s="519"/>
      <c r="AJ43" s="519"/>
      <c r="AK43" s="520"/>
      <c r="AL43" s="548"/>
      <c r="AM43" s="452"/>
    </row>
    <row r="44" spans="1:39" ht="12" customHeight="1">
      <c r="A44" s="467"/>
      <c r="B44" s="154" t="s">
        <v>250</v>
      </c>
      <c r="C44" s="416" t="s">
        <v>146</v>
      </c>
      <c r="D44" s="416"/>
      <c r="E44" s="416"/>
      <c r="F44" s="416"/>
      <c r="G44" s="417"/>
      <c r="H44" s="13"/>
      <c r="I44" s="418" t="s">
        <v>276</v>
      </c>
      <c r="J44" s="418"/>
      <c r="K44" s="418"/>
      <c r="L44" s="418"/>
      <c r="M44" s="418"/>
      <c r="N44" s="503"/>
      <c r="O44" s="573"/>
      <c r="P44" s="574"/>
      <c r="Q44" s="574"/>
      <c r="R44" s="574"/>
      <c r="S44" s="574"/>
      <c r="T44" s="574"/>
      <c r="U44" s="574"/>
      <c r="V44" s="575"/>
      <c r="W44" s="149" t="s">
        <v>22</v>
      </c>
      <c r="X44" s="412" t="s">
        <v>160</v>
      </c>
      <c r="Y44" s="412"/>
      <c r="Z44" s="412"/>
      <c r="AA44" s="412"/>
      <c r="AB44" s="412"/>
      <c r="AC44" s="412"/>
      <c r="AD44" s="412"/>
      <c r="AE44" s="583"/>
      <c r="AF44" s="518"/>
      <c r="AG44" s="519"/>
      <c r="AH44" s="519"/>
      <c r="AI44" s="519"/>
      <c r="AJ44" s="519"/>
      <c r="AK44" s="520"/>
      <c r="AL44" s="548"/>
      <c r="AM44" s="452"/>
    </row>
    <row r="45" spans="1:39" ht="12" customHeight="1">
      <c r="A45" s="467"/>
      <c r="B45" s="149" t="s">
        <v>22</v>
      </c>
      <c r="C45" s="416"/>
      <c r="D45" s="416"/>
      <c r="E45" s="416"/>
      <c r="F45" s="416"/>
      <c r="G45" s="417"/>
      <c r="H45" s="149" t="s">
        <v>22</v>
      </c>
      <c r="I45" s="416" t="s">
        <v>140</v>
      </c>
      <c r="J45" s="416"/>
      <c r="K45" s="416"/>
      <c r="L45" s="416"/>
      <c r="M45" s="416"/>
      <c r="N45" s="472"/>
      <c r="O45" s="573"/>
      <c r="P45" s="574"/>
      <c r="Q45" s="574"/>
      <c r="R45" s="574"/>
      <c r="S45" s="574"/>
      <c r="T45" s="574"/>
      <c r="U45" s="574"/>
      <c r="V45" s="575"/>
      <c r="W45" s="149" t="s">
        <v>22</v>
      </c>
      <c r="X45" s="112"/>
      <c r="Y45" s="112"/>
      <c r="Z45" s="112"/>
      <c r="AA45" s="112"/>
      <c r="AB45" s="112"/>
      <c r="AC45" s="112"/>
      <c r="AD45" s="112"/>
      <c r="AE45" s="583"/>
      <c r="AF45" s="518"/>
      <c r="AG45" s="519"/>
      <c r="AH45" s="519"/>
      <c r="AI45" s="519"/>
      <c r="AJ45" s="519"/>
      <c r="AK45" s="520"/>
      <c r="AL45" s="548"/>
      <c r="AM45" s="452"/>
    </row>
    <row r="46" spans="1:39" ht="12" customHeight="1" thickBot="1">
      <c r="A46" s="468"/>
      <c r="B46" s="152" t="s">
        <v>22</v>
      </c>
      <c r="C46" s="508"/>
      <c r="D46" s="508"/>
      <c r="E46" s="508"/>
      <c r="F46" s="508"/>
      <c r="G46" s="509"/>
      <c r="H46" s="152" t="s">
        <v>22</v>
      </c>
      <c r="I46" s="508" t="s">
        <v>142</v>
      </c>
      <c r="J46" s="508"/>
      <c r="K46" s="508"/>
      <c r="L46" s="508"/>
      <c r="M46" s="508"/>
      <c r="N46" s="510"/>
      <c r="O46" s="585"/>
      <c r="P46" s="586"/>
      <c r="Q46" s="586"/>
      <c r="R46" s="586"/>
      <c r="S46" s="586"/>
      <c r="T46" s="586"/>
      <c r="U46" s="586"/>
      <c r="V46" s="587"/>
      <c r="W46" s="152" t="s">
        <v>22</v>
      </c>
      <c r="X46" s="457" t="s">
        <v>142</v>
      </c>
      <c r="Y46" s="457"/>
      <c r="Z46" s="457"/>
      <c r="AA46" s="457"/>
      <c r="AB46" s="457"/>
      <c r="AC46" s="457"/>
      <c r="AD46" s="457"/>
      <c r="AE46" s="588"/>
      <c r="AF46" s="524"/>
      <c r="AG46" s="525"/>
      <c r="AH46" s="525"/>
      <c r="AI46" s="525"/>
      <c r="AJ46" s="525"/>
      <c r="AK46" s="526"/>
      <c r="AL46" s="549"/>
      <c r="AM46" s="465"/>
    </row>
  </sheetData>
  <mergeCells count="158">
    <mergeCell ref="AE34:AE40"/>
    <mergeCell ref="AF34:AK40"/>
    <mergeCell ref="AL34:AL40"/>
    <mergeCell ref="AE41:AE46"/>
    <mergeCell ref="AF41:AK46"/>
    <mergeCell ref="AL41:AL46"/>
    <mergeCell ref="AM41:AM46"/>
    <mergeCell ref="C42:G42"/>
    <mergeCell ref="I42:N42"/>
    <mergeCell ref="X42:AD42"/>
    <mergeCell ref="C43:G43"/>
    <mergeCell ref="I43:N43"/>
    <mergeCell ref="I26:N26"/>
    <mergeCell ref="A41:A46"/>
    <mergeCell ref="C41:G41"/>
    <mergeCell ref="I41:N41"/>
    <mergeCell ref="O41:V46"/>
    <mergeCell ref="C46:G46"/>
    <mergeCell ref="I46:N46"/>
    <mergeCell ref="X37:AD37"/>
    <mergeCell ref="C38:G38"/>
    <mergeCell ref="I38:N38"/>
    <mergeCell ref="X38:AD38"/>
    <mergeCell ref="C39:G39"/>
    <mergeCell ref="I39:N39"/>
    <mergeCell ref="A34:A40"/>
    <mergeCell ref="X46:AD46"/>
    <mergeCell ref="X43:AD43"/>
    <mergeCell ref="C44:G44"/>
    <mergeCell ref="I44:N44"/>
    <mergeCell ref="X44:AD44"/>
    <mergeCell ref="C45:G45"/>
    <mergeCell ref="I45:N45"/>
    <mergeCell ref="X41:AD41"/>
    <mergeCell ref="C40:G40"/>
    <mergeCell ref="I40:N40"/>
    <mergeCell ref="X30:AD30"/>
    <mergeCell ref="AM34:AM40"/>
    <mergeCell ref="C35:G35"/>
    <mergeCell ref="I35:N35"/>
    <mergeCell ref="X35:AD35"/>
    <mergeCell ref="C36:G36"/>
    <mergeCell ref="I36:N36"/>
    <mergeCell ref="X36:AD36"/>
    <mergeCell ref="C33:G33"/>
    <mergeCell ref="I33:N33"/>
    <mergeCell ref="X33:AD33"/>
    <mergeCell ref="C34:G34"/>
    <mergeCell ref="I34:N34"/>
    <mergeCell ref="O34:V40"/>
    <mergeCell ref="X34:AD34"/>
    <mergeCell ref="C37:G37"/>
    <mergeCell ref="I37:N37"/>
    <mergeCell ref="AF24:AK33"/>
    <mergeCell ref="AL24:AL33"/>
    <mergeCell ref="AM24:AM33"/>
    <mergeCell ref="C25:G25"/>
    <mergeCell ref="I25:N25"/>
    <mergeCell ref="X25:AD25"/>
    <mergeCell ref="C26:G26"/>
    <mergeCell ref="X26:AD26"/>
    <mergeCell ref="C27:G27"/>
    <mergeCell ref="A24:A33"/>
    <mergeCell ref="C24:G24"/>
    <mergeCell ref="I24:N24"/>
    <mergeCell ref="O24:V33"/>
    <mergeCell ref="X24:AD24"/>
    <mergeCell ref="AE24:AE33"/>
    <mergeCell ref="I27:N27"/>
    <mergeCell ref="X27:AD27"/>
    <mergeCell ref="C28:G28"/>
    <mergeCell ref="I28:N28"/>
    <mergeCell ref="C31:G31"/>
    <mergeCell ref="I31:N31"/>
    <mergeCell ref="X31:AD31"/>
    <mergeCell ref="C32:G32"/>
    <mergeCell ref="I32:N32"/>
    <mergeCell ref="X32:AD32"/>
    <mergeCell ref="X28:AD28"/>
    <mergeCell ref="C29:G29"/>
    <mergeCell ref="I29:N29"/>
    <mergeCell ref="X29:AD29"/>
    <mergeCell ref="C30:G30"/>
    <mergeCell ref="I30:N30"/>
    <mergeCell ref="X18:AD18"/>
    <mergeCell ref="C19:G19"/>
    <mergeCell ref="C22:G22"/>
    <mergeCell ref="I22:N22"/>
    <mergeCell ref="X22:AD22"/>
    <mergeCell ref="C23:G23"/>
    <mergeCell ref="I23:N23"/>
    <mergeCell ref="X23:AD23"/>
    <mergeCell ref="I19:N19"/>
    <mergeCell ref="X19:AD19"/>
    <mergeCell ref="C20:G20"/>
    <mergeCell ref="I20:N20"/>
    <mergeCell ref="X20:AD20"/>
    <mergeCell ref="C21:G21"/>
    <mergeCell ref="I21:N21"/>
    <mergeCell ref="X21:AD21"/>
    <mergeCell ref="AM13:AM15"/>
    <mergeCell ref="AF14:AK15"/>
    <mergeCell ref="AL14:AL15"/>
    <mergeCell ref="H15:V15"/>
    <mergeCell ref="A16:A23"/>
    <mergeCell ref="C16:G16"/>
    <mergeCell ref="I16:N16"/>
    <mergeCell ref="O16:V23"/>
    <mergeCell ref="X16:AD16"/>
    <mergeCell ref="AE16:AE23"/>
    <mergeCell ref="A13:A15"/>
    <mergeCell ref="B13:G15"/>
    <mergeCell ref="H13:V14"/>
    <mergeCell ref="W13:AD15"/>
    <mergeCell ref="AE13:AE15"/>
    <mergeCell ref="AF13:AL13"/>
    <mergeCell ref="AF16:AK23"/>
    <mergeCell ref="AL16:AL23"/>
    <mergeCell ref="AM16:AM23"/>
    <mergeCell ref="C17:G17"/>
    <mergeCell ref="I17:N17"/>
    <mergeCell ref="X17:AD17"/>
    <mergeCell ref="C18:G18"/>
    <mergeCell ref="I18:N18"/>
    <mergeCell ref="A8:D9"/>
    <mergeCell ref="E8:M9"/>
    <mergeCell ref="N8:Q9"/>
    <mergeCell ref="R8:Z9"/>
    <mergeCell ref="AB8:AM8"/>
    <mergeCell ref="AA9:AM11"/>
    <mergeCell ref="A10:D11"/>
    <mergeCell ref="E10:M11"/>
    <mergeCell ref="N10:Q11"/>
    <mergeCell ref="R10:Z11"/>
    <mergeCell ref="A6:D7"/>
    <mergeCell ref="E6:M7"/>
    <mergeCell ref="N6:Q7"/>
    <mergeCell ref="R6:Z7"/>
    <mergeCell ref="AB6:AM6"/>
    <mergeCell ref="AB7:AM7"/>
    <mergeCell ref="A5:D5"/>
    <mergeCell ref="E5:F5"/>
    <mergeCell ref="N5:Q5"/>
    <mergeCell ref="R5:S5"/>
    <mergeCell ref="AA5:AD5"/>
    <mergeCell ref="AE5:AM5"/>
    <mergeCell ref="A1:J1"/>
    <mergeCell ref="A3:M3"/>
    <mergeCell ref="N3:Z3"/>
    <mergeCell ref="AA3:AM3"/>
    <mergeCell ref="A4:D4"/>
    <mergeCell ref="E4:F4"/>
    <mergeCell ref="N4:Q4"/>
    <mergeCell ref="R4:S4"/>
    <mergeCell ref="AA4:AD4"/>
    <mergeCell ref="AE4:AF4"/>
    <mergeCell ref="AG1:AK2"/>
    <mergeCell ref="AL1:AM2"/>
  </mergeCells>
  <phoneticPr fontId="1"/>
  <dataValidations count="3">
    <dataValidation type="list" allowBlank="1" showInputMessage="1" showErrorMessage="1" sqref="AL16:AL46" xr:uid="{D8E56DEA-9B81-4ADC-A0E2-5755880B6707}">
      <formula1>"A,B,C,D,E"</formula1>
    </dataValidation>
    <dataValidation type="list" allowBlank="1" showInputMessage="1" showErrorMessage="1" sqref="AE16:AE23 AE24:AE46" xr:uid="{430AD56F-0112-4DA7-8B3E-53394DBE8BEA}">
      <formula1>"A,B,C"</formula1>
    </dataValidation>
    <dataValidation type="list" allowBlank="1" showInputMessage="1" showErrorMessage="1" sqref="AA6:AA8 B16 B18:B25 B27:B36 B38 H45:H46 B40:B42 H16:H18 H20:H26 H28:H36 H38:H43 B44:B46 W16:W46" xr:uid="{A0C710DC-7092-4BF7-96D7-415A142B9CFA}">
      <formula1>"□,■"</formula1>
    </dataValidation>
  </dataValidations>
  <printOptions horizontalCentered="1"/>
  <pageMargins left="0.39370078740157483" right="0.39370078740157483" top="0.59055118110236227" bottom="0.31496062992125984" header="0.31496062992125984" footer="0.31496062992125984"/>
  <pageSetup paperSize="9" orientation="landscape"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3" tint="0.59999389629810485"/>
  </sheetPr>
  <dimension ref="N42"/>
  <sheetViews>
    <sheetView workbookViewId="0">
      <selection activeCell="E37" sqref="E37"/>
    </sheetView>
  </sheetViews>
  <sheetFormatPr defaultRowHeight="13.2"/>
  <sheetData>
    <row r="42" spans="14:14">
      <c r="N42" s="15"/>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67aaa45-fac8-4f8b-b3e4-33c609a4b3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96779AFF78344690A6035E6A468CA2" ma:contentTypeVersion="11" ma:contentTypeDescription="新しいドキュメントを作成します。" ma:contentTypeScope="" ma:versionID="c03c69f57355f63594bb774fb125e2ea">
  <xsd:schema xmlns:xsd="http://www.w3.org/2001/XMLSchema" xmlns:xs="http://www.w3.org/2001/XMLSchema" xmlns:p="http://schemas.microsoft.com/office/2006/metadata/properties" xmlns:ns3="b462d3d2-80ca-4edb-a857-adff3b245a84" xmlns:ns4="d67aaa45-fac8-4f8b-b3e4-33c609a4b3bf" targetNamespace="http://schemas.microsoft.com/office/2006/metadata/properties" ma:root="true" ma:fieldsID="88b9374c45656d1c3f3029c835f8a417" ns3:_="" ns4:_="">
    <xsd:import namespace="b462d3d2-80ca-4edb-a857-adff3b245a84"/>
    <xsd:import namespace="d67aaa45-fac8-4f8b-b3e4-33c609a4b3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element ref="ns4:MediaServiceObjectDetectorVersion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62d3d2-80ca-4edb-a857-adff3b245a8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7aaa45-fac8-4f8b-b3e4-33c609a4b3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46BAB-BD5F-4657-9256-97811214474C}">
  <ds:schemaRefs>
    <ds:schemaRef ds:uri="http://schemas.microsoft.com/office/2006/metadata/properties"/>
    <ds:schemaRef ds:uri="http://schemas.microsoft.com/office/infopath/2007/PartnerControls"/>
    <ds:schemaRef ds:uri="d67aaa45-fac8-4f8b-b3e4-33c609a4b3bf"/>
  </ds:schemaRefs>
</ds:datastoreItem>
</file>

<file path=customXml/itemProps2.xml><?xml version="1.0" encoding="utf-8"?>
<ds:datastoreItem xmlns:ds="http://schemas.openxmlformats.org/officeDocument/2006/customXml" ds:itemID="{303C1B02-E085-4F37-BFFC-34E89E0C56C1}">
  <ds:schemaRefs>
    <ds:schemaRef ds:uri="http://schemas.microsoft.com/sharepoint/v3/contenttype/forms"/>
  </ds:schemaRefs>
</ds:datastoreItem>
</file>

<file path=customXml/itemProps3.xml><?xml version="1.0" encoding="utf-8"?>
<ds:datastoreItem xmlns:ds="http://schemas.openxmlformats.org/officeDocument/2006/customXml" ds:itemID="{66AA6D2F-40B8-436A-8929-87A9527B9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62d3d2-80ca-4edb-a857-adff3b245a84"/>
    <ds:schemaRef ds:uri="d67aaa45-fac8-4f8b-b3e4-33c609a4b3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住宅改修の流れ</vt:lpstr>
      <vt:lpstr>【１】住宅改修認定申請書(入力ver.)</vt:lpstr>
      <vt:lpstr>【１】住宅改修認定申請書(手書きver.) </vt:lpstr>
      <vt:lpstr>【２】承諾書</vt:lpstr>
      <vt:lpstr>【３】理由書①（利用者基本情報）</vt:lpstr>
      <vt:lpstr>理由書①（利用者基本情報） (記入例)</vt:lpstr>
      <vt:lpstr>【４】理由書②</vt:lpstr>
      <vt:lpstr>理由書② （記入例)</vt:lpstr>
      <vt:lpstr>優先順位基準</vt:lpstr>
      <vt:lpstr>【５】住宅改修費支給申請書(入力ver.)</vt:lpstr>
      <vt:lpstr>【５】住宅改修費支給申請書(手書きver.)</vt:lpstr>
      <vt:lpstr>'【１】住宅改修認定申請書(手書きver.) '!Print_Area</vt:lpstr>
      <vt:lpstr>'【１】住宅改修認定申請書(入力ver.)'!Print_Area</vt:lpstr>
      <vt:lpstr>'【５】住宅改修費支給申請書(手書きver.)'!Print_Area</vt:lpstr>
      <vt:lpstr>'【５】住宅改修費支給申請書(入力ver.)'!Print_Area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kaigohoken</dc:creator>
  <cp:keywords/>
  <dc:description/>
  <cp:lastModifiedBy>圓﨑　宏美</cp:lastModifiedBy>
  <cp:revision/>
  <cp:lastPrinted>2025-03-17T05:45:33Z</cp:lastPrinted>
  <dcterms:created xsi:type="dcterms:W3CDTF">2006-03-29T06:44:35Z</dcterms:created>
  <dcterms:modified xsi:type="dcterms:W3CDTF">2025-04-15T03:43:22Z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2024-12-04T00:47:05Z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b0715521-812f-4c7b-8604-308aff94bb4c</vt:lpwstr>
  </property>
  <property fmtid="{D5CDD505-2E9C-101B-9397-08002B2CF9AE}" pid="8" name="MSIP_Label_defa4170-0d19-0005-0004-bc88714345d2_ContentBits">
    <vt:lpwstr>0</vt:lpwstr>
  </property>
</Properties>
</file>